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ibad\Desktop\меню школа\"/>
    </mc:Choice>
  </mc:AlternateContent>
  <bookViews>
    <workbookView xWindow="0" yWindow="0" windowWidth="19440" windowHeight="8150" firstSheet="4" activeTab="10"/>
  </bookViews>
  <sheets>
    <sheet name="понедельник" sheetId="1" r:id="rId1"/>
    <sheet name="вторник" sheetId="2" r:id="rId2"/>
    <sheet name="среда" sheetId="3" r:id="rId3"/>
    <sheet name="четверг" sheetId="4" r:id="rId4"/>
    <sheet name="пятница" sheetId="5" r:id="rId5"/>
    <sheet name="суббота" sheetId="6" r:id="rId6"/>
    <sheet name="воскресенье" sheetId="7" r:id="rId7"/>
    <sheet name="понедельник (2)" sheetId="8" r:id="rId8"/>
    <sheet name="вторник (2)" sheetId="9" r:id="rId9"/>
    <sheet name="среда (2)" sheetId="10" r:id="rId10"/>
    <sheet name="четверг (2)" sheetId="11" r:id="rId11"/>
    <sheet name="пятница (2)" sheetId="12" r:id="rId12"/>
    <sheet name="понедельник 2 неделя" sheetId="13" r:id="rId13"/>
    <sheet name="понедельник 2 неделя (2)" sheetId="14" r:id="rId14"/>
    <sheet name="вторник вторая неделя" sheetId="15" r:id="rId15"/>
    <sheet name="вторник вторая неделя (2)" sheetId="16" r:id="rId16"/>
    <sheet name="среда вторая неделя " sheetId="17" r:id="rId17"/>
    <sheet name="среда вторая неделя  приходящие" sheetId="18" r:id="rId18"/>
    <sheet name="четверг вторая неделя " sheetId="19" r:id="rId19"/>
    <sheet name="четверг вторая неделя приходящи" sheetId="20" r:id="rId20"/>
    <sheet name="пятница вторая неделя " sheetId="21" r:id="rId21"/>
    <sheet name="пятница вторая неделя  приходящ" sheetId="22" r:id="rId22"/>
    <sheet name="суббота вторая неделя" sheetId="23" r:id="rId23"/>
    <sheet name="воскресенье вторая неделя" sheetId="25" r:id="rId24"/>
  </sheets>
  <externalReferences>
    <externalReference r:id="rId25"/>
    <externalReference r:id="rId26"/>
    <externalReference r:id="rId27"/>
    <externalReference r:id="rId28"/>
  </externalReferences>
  <calcPr calcId="152511"/>
</workbook>
</file>

<file path=xl/calcChain.xml><?xml version="1.0" encoding="utf-8"?>
<calcChain xmlns="http://schemas.openxmlformats.org/spreadsheetml/2006/main">
  <c r="F33" i="7" l="1"/>
  <c r="F33" i="6"/>
  <c r="F30" i="3"/>
  <c r="F32" i="2"/>
  <c r="D4" i="25" l="1"/>
  <c r="D24" i="25"/>
  <c r="D13" i="25"/>
  <c r="D24" i="23"/>
  <c r="D12" i="23"/>
  <c r="D24" i="21"/>
  <c r="D12" i="21"/>
  <c r="D12" i="22" s="1"/>
  <c r="D24" i="19"/>
  <c r="D24" i="17"/>
  <c r="D12" i="17"/>
  <c r="D12" i="18" s="1"/>
  <c r="D24" i="15"/>
  <c r="D12" i="15"/>
  <c r="D12" i="16" s="1"/>
  <c r="D24" i="13"/>
  <c r="D12" i="13"/>
  <c r="D12" i="14" s="1"/>
  <c r="D24" i="7"/>
  <c r="D12" i="7"/>
  <c r="D24" i="6"/>
  <c r="D12" i="6"/>
  <c r="D22" i="5"/>
  <c r="D11" i="5"/>
  <c r="D11" i="12" s="1"/>
  <c r="D24" i="4"/>
  <c r="D12" i="4"/>
  <c r="D12" i="11" s="1"/>
  <c r="D22" i="3"/>
  <c r="D11" i="3"/>
  <c r="D11" i="10" s="1"/>
  <c r="D24" i="2"/>
  <c r="D24" i="1"/>
  <c r="D12" i="1"/>
  <c r="D12" i="8" s="1"/>
  <c r="F29" i="8" l="1"/>
  <c r="F31" i="1"/>
  <c r="F31" i="25"/>
  <c r="F31" i="23"/>
  <c r="F32" i="22" l="1"/>
  <c r="F32" i="21"/>
  <c r="F32" i="20" l="1"/>
  <c r="F32" i="19"/>
  <c r="F32" i="18"/>
  <c r="F32" i="17"/>
  <c r="F32" i="16"/>
  <c r="F32" i="15"/>
  <c r="F32" i="14"/>
  <c r="F32" i="13" l="1"/>
  <c r="F31" i="12" l="1"/>
  <c r="D17" i="12"/>
  <c r="D16" i="12"/>
  <c r="D15" i="12"/>
  <c r="D14" i="12"/>
  <c r="D13" i="12"/>
  <c r="D12" i="12"/>
  <c r="D7" i="12"/>
  <c r="D6" i="12"/>
  <c r="D5" i="12"/>
  <c r="D4" i="12"/>
  <c r="F31" i="5"/>
  <c r="D17" i="5"/>
  <c r="D16" i="5"/>
  <c r="D15" i="5"/>
  <c r="D14" i="5"/>
  <c r="D13" i="5"/>
  <c r="D12" i="5"/>
  <c r="D29" i="5"/>
  <c r="D28" i="5"/>
  <c r="D26" i="5"/>
  <c r="D25" i="5"/>
  <c r="D24" i="5"/>
  <c r="D23" i="5"/>
  <c r="D20" i="5"/>
  <c r="D19" i="5"/>
  <c r="D7" i="5"/>
  <c r="D6" i="5"/>
  <c r="D5" i="5"/>
  <c r="D4" i="5"/>
  <c r="F32" i="11" l="1"/>
  <c r="D18" i="11"/>
  <c r="D16" i="11"/>
  <c r="D15" i="11"/>
  <c r="D14" i="11"/>
  <c r="D13" i="11"/>
  <c r="D7" i="11"/>
  <c r="D6" i="11"/>
  <c r="D5" i="11"/>
  <c r="D4" i="11"/>
  <c r="B1" i="11"/>
  <c r="F32" i="4"/>
  <c r="B1" i="4"/>
  <c r="D7" i="4"/>
  <c r="D6" i="4"/>
  <c r="D30" i="4"/>
  <c r="D28" i="4"/>
  <c r="D27" i="4"/>
  <c r="D26" i="4"/>
  <c r="D25" i="4"/>
  <c r="D21" i="4"/>
  <c r="D20" i="4"/>
  <c r="D18" i="4"/>
  <c r="D16" i="4"/>
  <c r="D15" i="4"/>
  <c r="D14" i="4"/>
  <c r="D13" i="4"/>
  <c r="D5" i="4"/>
  <c r="D4" i="4"/>
  <c r="B1" i="12" l="1"/>
  <c r="B1" i="5"/>
  <c r="F30" i="10"/>
  <c r="D13" i="10"/>
  <c r="D12" i="10"/>
  <c r="H7" i="10"/>
  <c r="D7" i="10"/>
  <c r="D6" i="10"/>
  <c r="H5" i="10"/>
  <c r="D5" i="10"/>
  <c r="H4" i="10"/>
  <c r="D4" i="10"/>
  <c r="H7" i="3"/>
  <c r="H5" i="3"/>
  <c r="H4" i="3"/>
  <c r="D28" i="3"/>
  <c r="D25" i="3"/>
  <c r="D24" i="3"/>
  <c r="D23" i="3"/>
  <c r="D20" i="3"/>
  <c r="D19" i="3"/>
  <c r="B1" i="25" l="1"/>
  <c r="B1" i="23"/>
  <c r="B1" i="21"/>
  <c r="B1" i="22"/>
  <c r="B1" i="20"/>
  <c r="B1" i="16"/>
  <c r="B1" i="19"/>
  <c r="B1" i="17"/>
  <c r="B1" i="15"/>
  <c r="B1" i="18"/>
  <c r="B1" i="14"/>
  <c r="B1" i="13"/>
  <c r="D15" i="9"/>
  <c r="D13" i="9"/>
  <c r="D7" i="9"/>
  <c r="D6" i="9"/>
  <c r="D5" i="9"/>
  <c r="D4" i="9"/>
  <c r="G18" i="8" l="1"/>
  <c r="D18" i="8"/>
  <c r="I17" i="8"/>
  <c r="G17" i="8"/>
  <c r="D17" i="8"/>
  <c r="I16" i="8"/>
  <c r="H16" i="8"/>
  <c r="G16" i="8"/>
  <c r="D16" i="8"/>
  <c r="I15" i="8"/>
  <c r="H15" i="8"/>
  <c r="G15" i="8"/>
  <c r="D15" i="8"/>
  <c r="I14" i="8"/>
  <c r="H14" i="8"/>
  <c r="G14" i="8"/>
  <c r="D14" i="8"/>
  <c r="I13" i="8"/>
  <c r="H13" i="8"/>
  <c r="G13" i="8"/>
  <c r="D13" i="8"/>
  <c r="I12" i="8"/>
  <c r="H12" i="8"/>
  <c r="G12" i="8"/>
  <c r="J7" i="8"/>
  <c r="I7" i="8"/>
  <c r="H7" i="8"/>
  <c r="G7" i="8"/>
  <c r="D7" i="8"/>
  <c r="D6" i="8"/>
  <c r="D5" i="8"/>
  <c r="J20" i="1" l="1"/>
  <c r="I20" i="1"/>
  <c r="I17" i="1"/>
  <c r="I16" i="1"/>
  <c r="I15" i="1"/>
  <c r="I14" i="1"/>
  <c r="I13" i="1"/>
  <c r="H30" i="1"/>
  <c r="H28" i="1"/>
  <c r="H27" i="1"/>
  <c r="H26" i="1"/>
  <c r="H25" i="1"/>
  <c r="H21" i="1"/>
  <c r="H20" i="1"/>
  <c r="H16" i="1"/>
  <c r="H15" i="1"/>
  <c r="H14" i="1"/>
  <c r="H13" i="1"/>
  <c r="G30" i="1"/>
  <c r="G28" i="1"/>
  <c r="G27" i="1"/>
  <c r="G26" i="1"/>
  <c r="G25" i="1"/>
  <c r="G21" i="1"/>
  <c r="G20" i="1"/>
  <c r="G18" i="1"/>
  <c r="G17" i="1"/>
  <c r="G16" i="1"/>
  <c r="G15" i="1"/>
  <c r="G14" i="1"/>
  <c r="G13" i="1"/>
  <c r="J7" i="1"/>
  <c r="I7" i="1"/>
  <c r="H7" i="1"/>
  <c r="G7" i="1"/>
  <c r="D13" i="3"/>
  <c r="D12" i="3"/>
  <c r="D7" i="3"/>
  <c r="D6" i="3"/>
  <c r="D5" i="3"/>
  <c r="D4" i="3"/>
  <c r="D30" i="2"/>
  <c r="D27" i="2"/>
  <c r="D26" i="2"/>
  <c r="D25" i="2"/>
  <c r="D21" i="2"/>
  <c r="D20" i="2"/>
  <c r="D15" i="2"/>
  <c r="D13" i="2"/>
  <c r="D7" i="2"/>
  <c r="D6" i="2"/>
  <c r="D5" i="2"/>
  <c r="D4" i="2"/>
  <c r="D27" i="1"/>
  <c r="D26" i="1"/>
  <c r="D25" i="1"/>
  <c r="D21" i="1"/>
  <c r="D20" i="1"/>
  <c r="D18" i="1"/>
  <c r="D17" i="1"/>
  <c r="D16" i="1"/>
  <c r="D15" i="1"/>
  <c r="D14" i="1"/>
  <c r="D13" i="1"/>
  <c r="D7" i="1"/>
  <c r="D6" i="1"/>
  <c r="D5" i="1"/>
</calcChain>
</file>

<file path=xl/sharedStrings.xml><?xml version="1.0" encoding="utf-8"?>
<sst xmlns="http://schemas.openxmlformats.org/spreadsheetml/2006/main" count="1588" uniqueCount="182">
  <si>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</si>
  <si>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</si>
  <si>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</si>
  <si>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</si>
  <si>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</si>
  <si>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</si>
  <si>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</si>
  <si>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</si>
  <si>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</si>
  <si>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</si>
  <si>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</si>
  <si>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</si>
  <si>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</si>
  <si>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</si>
  <si>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</si>
  <si>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</si>
  <si>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</si>
  <si>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</si>
  <si>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</si>
  <si>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</si>
  <si>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</si>
  <si>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</si>
  <si>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</si>
  <si>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</si>
  <si>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</si>
  <si>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</si>
  <si>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</si>
  <si>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</si>
  <si>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</si>
  <si>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десерт</t>
  </si>
  <si>
    <t>полдник</t>
  </si>
  <si>
    <t>ужин</t>
  </si>
  <si>
    <t>к/м</t>
  </si>
  <si>
    <t>№297</t>
  </si>
  <si>
    <t>№41</t>
  </si>
  <si>
    <t>№13</t>
  </si>
  <si>
    <t>№639</t>
  </si>
  <si>
    <t>хлеб пшеничный</t>
  </si>
  <si>
    <t>хлеб ржаной</t>
  </si>
  <si>
    <t>№542</t>
  </si>
  <si>
    <t>№447</t>
  </si>
  <si>
    <t>№132</t>
  </si>
  <si>
    <t>№436</t>
  </si>
  <si>
    <t>жаркое по домашнему с мясом говядины</t>
  </si>
  <si>
    <t>№418</t>
  </si>
  <si>
    <t>сок</t>
  </si>
  <si>
    <t>№89</t>
  </si>
  <si>
    <t>сельдь с луком</t>
  </si>
  <si>
    <t xml:space="preserve">молоко </t>
  </si>
  <si>
    <t>батон</t>
  </si>
  <si>
    <t>яблоко</t>
  </si>
  <si>
    <t>понеде</t>
  </si>
  <si>
    <t>Запеканка из творога с соусом сладким</t>
  </si>
  <si>
    <t>210/230</t>
  </si>
  <si>
    <t>10/20</t>
  </si>
  <si>
    <t>200/200</t>
  </si>
  <si>
    <t>80/100</t>
  </si>
  <si>
    <t>200</t>
  </si>
  <si>
    <t>60/80</t>
  </si>
  <si>
    <t>200/250</t>
  </si>
  <si>
    <t>100/100</t>
  </si>
  <si>
    <t>150/180</t>
  </si>
  <si>
    <t>180/180</t>
  </si>
  <si>
    <t>50/50</t>
  </si>
  <si>
    <t>100/160</t>
  </si>
  <si>
    <t>60/100</t>
  </si>
  <si>
    <t>900/100</t>
  </si>
  <si>
    <t>150/200</t>
  </si>
  <si>
    <t>50/60</t>
  </si>
  <si>
    <t>ГКОУ «Специальная (коррекционная) школа-интернат № 68».</t>
  </si>
  <si>
    <t>итого день прживающие:</t>
  </si>
  <si>
    <t>205/255</t>
  </si>
  <si>
    <t>40/40</t>
  </si>
  <si>
    <t>10/10</t>
  </si>
  <si>
    <t>банан</t>
  </si>
  <si>
    <t>240/300</t>
  </si>
  <si>
    <t>50/70</t>
  </si>
  <si>
    <t>итого день приходящие:</t>
  </si>
  <si>
    <t>апельсин</t>
  </si>
  <si>
    <t>ГКОУ «Специальная (коррекционная) школа-интернат № 68»</t>
  </si>
  <si>
    <t>15/15</t>
  </si>
  <si>
    <t>70/80</t>
  </si>
  <si>
    <t>картофель отварной</t>
  </si>
  <si>
    <t>155/155</t>
  </si>
  <si>
    <t>итого день проживающие:</t>
  </si>
  <si>
    <t>90/100</t>
  </si>
  <si>
    <t>187/187</t>
  </si>
  <si>
    <t>итого день приходящие</t>
  </si>
  <si>
    <t>80/80</t>
  </si>
  <si>
    <t>70/70</t>
  </si>
  <si>
    <t>110/110</t>
  </si>
  <si>
    <t>90/130</t>
  </si>
  <si>
    <t>50/80</t>
  </si>
  <si>
    <t>30/30</t>
  </si>
  <si>
    <t>Яйцо вареное</t>
  </si>
  <si>
    <t>Каша молочная жидкая кукурузная с маслом сливочным</t>
  </si>
  <si>
    <t xml:space="preserve">Масло сливочное </t>
  </si>
  <si>
    <t>Кофейный напиток с молоком</t>
  </si>
  <si>
    <t>Хлеб пшеничный</t>
  </si>
  <si>
    <t xml:space="preserve">Суп гороховый  с мясом говядины </t>
  </si>
  <si>
    <t>Азу с картофелем</t>
  </si>
  <si>
    <t>Напиток на соке</t>
  </si>
  <si>
    <t>Хлеб ржаной</t>
  </si>
  <si>
    <t>Чай без сахара</t>
  </si>
  <si>
    <t>Кондитерские изделия(пряник)</t>
  </si>
  <si>
    <t>Плов из говядины</t>
  </si>
  <si>
    <t>Напиток лимонный</t>
  </si>
  <si>
    <t>Йогурт</t>
  </si>
  <si>
    <t>240/280</t>
  </si>
  <si>
    <t>80/90</t>
  </si>
  <si>
    <t>150/150</t>
  </si>
  <si>
    <t>Каша молочная жидкая пшеничная с маслом сливочным</t>
  </si>
  <si>
    <t>Масло сливочное</t>
  </si>
  <si>
    <t>Чай с молоком</t>
  </si>
  <si>
    <t>Батон</t>
  </si>
  <si>
    <t>Суп харчо с мясом говядины</t>
  </si>
  <si>
    <t>Минтай тушеный с овощами</t>
  </si>
  <si>
    <t>Картофельное пюре</t>
  </si>
  <si>
    <t>Сосиска в тесте</t>
  </si>
  <si>
    <t>Компот из сухофруктов</t>
  </si>
  <si>
    <t>Жаркое по домашнему с мясом говядины</t>
  </si>
  <si>
    <t>Сок</t>
  </si>
  <si>
    <t>60/70</t>
  </si>
  <si>
    <t>Каша молочная жидкая рисовая с маслом сливочным</t>
  </si>
  <si>
    <t>Сыр порционный</t>
  </si>
  <si>
    <t xml:space="preserve">Щи из свежей капусты  со сметаной </t>
  </si>
  <si>
    <t>Куры тушеные в соусе</t>
  </si>
  <si>
    <t>Макароны отварные</t>
  </si>
  <si>
    <t>Компот из свежих яблок</t>
  </si>
  <si>
    <t>Рогалик  с повидлом</t>
  </si>
  <si>
    <t>Чай с лимоном и сахаром</t>
  </si>
  <si>
    <t>Тефтели рыбные (минтай) с соусом</t>
  </si>
  <si>
    <t>Картофель отварной</t>
  </si>
  <si>
    <t>Напиток апельсиновый</t>
  </si>
  <si>
    <t>йогурт</t>
  </si>
  <si>
    <t>20/20</t>
  </si>
  <si>
    <t>155/205</t>
  </si>
  <si>
    <t>Суп молочный вермишелевый</t>
  </si>
  <si>
    <t>Какао с молоком</t>
  </si>
  <si>
    <t>Суп картофельный с рыбными консервами</t>
  </si>
  <si>
    <t xml:space="preserve">Котлета из говядины </t>
  </si>
  <si>
    <t>Картофель в молоке</t>
  </si>
  <si>
    <t>Плюшка новомосковская</t>
  </si>
  <si>
    <t>Молоко</t>
  </si>
  <si>
    <t>Бефстроганов из говядины с соусом</t>
  </si>
  <si>
    <t>Каша вязкая гречневая</t>
  </si>
  <si>
    <t>кефир</t>
  </si>
  <si>
    <t>Пудинг  из творога с соусом сладким</t>
  </si>
  <si>
    <t>Сельдь с луком</t>
  </si>
  <si>
    <t>Солянка Домашняя с мясом говядины</t>
  </si>
  <si>
    <t>Горбуша, тушеная с овощами в томате</t>
  </si>
  <si>
    <t>Кисель из концентрата</t>
  </si>
  <si>
    <t>Вареники Ленивые с маслом сливочным</t>
  </si>
  <si>
    <t>Шницель из говядины с соусом красным</t>
  </si>
  <si>
    <t>Рис припущенный</t>
  </si>
  <si>
    <t>Чай с сахаром</t>
  </si>
  <si>
    <t>230/230</t>
  </si>
  <si>
    <t>90/150</t>
  </si>
  <si>
    <t>100/130</t>
  </si>
  <si>
    <t>Каша молочная жидкая овсяная с маслом сливочным</t>
  </si>
  <si>
    <t>Свекольник со сметаной и мясом говядины</t>
  </si>
  <si>
    <t>Картофельная запеканка с печенью</t>
  </si>
  <si>
    <t>Булочка сдобная</t>
  </si>
  <si>
    <t>Рагу из мяса кур и овощей</t>
  </si>
  <si>
    <t>Кондитерские изделия(печенье)</t>
  </si>
  <si>
    <t>Ряженка</t>
  </si>
  <si>
    <t>Каша молочная жидкая манная с маслом</t>
  </si>
  <si>
    <t>Суп крестьянский со сметаной с мясом говядины</t>
  </si>
  <si>
    <t>биточки из говядины с соусом красным</t>
  </si>
  <si>
    <t>Фрукт</t>
  </si>
  <si>
    <t>Колбаса отварная</t>
  </si>
  <si>
    <t>Капуста тушеная</t>
  </si>
  <si>
    <t>Омлет натуральный</t>
  </si>
  <si>
    <t xml:space="preserve">Суп картофельный с макаронными изделиями с мясом говядины  </t>
  </si>
  <si>
    <t>Рыба (горбуша) припущенная в молоке</t>
  </si>
  <si>
    <t>Картофель по - деревенски</t>
  </si>
  <si>
    <t>итого проживающие:</t>
  </si>
  <si>
    <t>итого приходящие:</t>
  </si>
  <si>
    <t>Каша молочная жидкая "Дружба" с маслом сливочным</t>
  </si>
  <si>
    <t xml:space="preserve">Суп картофельный фасолевый  с мясом говядины </t>
  </si>
  <si>
    <t>Рыба по - польски (горбуша)</t>
  </si>
  <si>
    <t>Чай с лимоном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</si>
</sst>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4" xfId="0" applyBorder="1"/>
    <xf numFmtId="0" fontId="0" fillId="0" borderId="6" xfId="0" applyBorder="1"/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1%20&#1080;%202%20&#1085;&#1077;&#1076;&#1077;&#1083;&#1103;%20&#1074;&#1077;&#1089;&#1085;&#1072;-&#1083;&#1077;&#1090;&#1086;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1%20&#1080;%202%20&#1085;&#1077;&#1076;&#1077;&#1083;&#1103;%20&#1086;&#1089;&#1077;&#1085;&#1100;%20-%20&#1079;&#1080;&#1084;&#107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1%20&#1080;%202%20&#1085;&#1077;&#1076;&#1077;&#1083;&#1103;%20&#1086;&#1089;&#1077;&#1085;&#1100;-&#1079;&#1080;&#1084;&#1072;%20&#1087;&#1088;&#1072;&#1074;&#1080;&#1083;&#1100;&#1085;&#1086;&#107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1%20&#1080;%202%20&#1085;&#1077;&#1076;&#1077;&#1083;&#1103;%20&#1074;&#1077;&#1089;&#1085;&#1072;-&#1083;&#1077;&#1090;&#1086;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недельник"/>
      <sheetName val="вторник"/>
      <sheetName val="среда"/>
      <sheetName val="четверг"/>
      <sheetName val="пятница"/>
      <sheetName val="суббота"/>
      <sheetName val="воскресенье"/>
      <sheetName val="понедельник 2 неделя"/>
      <sheetName val="вторник 2 неделя"/>
      <sheetName val="среда2неделя"/>
      <sheetName val="четверг 2 неделя"/>
      <sheetName val="пятница 2 неделя"/>
      <sheetName val="суббота 2 неделя"/>
      <sheetName val="воскресенье 2 неделя"/>
      <sheetName val="свод"/>
    </sheetNames>
    <sheetDataSet>
      <sheetData sheetId="0">
        <row r="15">
          <cell r="B15" t="str">
            <v>Масло сливочное</v>
          </cell>
        </row>
        <row r="16">
          <cell r="B16" t="str">
            <v>Кофейный напиток с молоком</v>
          </cell>
        </row>
        <row r="17">
          <cell r="B17" t="str">
            <v>Батон</v>
          </cell>
          <cell r="E17">
            <v>5.2</v>
          </cell>
          <cell r="G17">
            <v>0.56000000000000005</v>
          </cell>
          <cell r="I17">
            <v>34.299999999999997</v>
          </cell>
          <cell r="K17">
            <v>164.4</v>
          </cell>
        </row>
        <row r="22">
          <cell r="E22">
            <v>0.78</v>
          </cell>
          <cell r="G22">
            <v>2.1</v>
          </cell>
          <cell r="K22">
            <v>25.1</v>
          </cell>
        </row>
        <row r="23">
          <cell r="B23" t="str">
            <v>Суп любительский с мясом говядины</v>
          </cell>
          <cell r="E23">
            <v>10.7</v>
          </cell>
          <cell r="G23">
            <v>6.9</v>
          </cell>
          <cell r="K23">
            <v>180.8</v>
          </cell>
        </row>
        <row r="24">
          <cell r="B24" t="str">
            <v>Печень по - строгановски с соусом</v>
          </cell>
          <cell r="E24">
            <v>17.2</v>
          </cell>
          <cell r="G24">
            <v>12.4</v>
          </cell>
          <cell r="K24">
            <v>190.7</v>
          </cell>
        </row>
        <row r="25">
          <cell r="B25" t="str">
            <v>Картофельное пюре</v>
          </cell>
          <cell r="E25">
            <v>3.24</v>
          </cell>
          <cell r="G25">
            <v>5.59</v>
          </cell>
          <cell r="K25">
            <v>156</v>
          </cell>
        </row>
        <row r="26">
          <cell r="B26" t="str">
            <v>Компот из сухофруктов</v>
          </cell>
          <cell r="E26">
            <v>0.9</v>
          </cell>
          <cell r="G26">
            <v>0.04</v>
          </cell>
          <cell r="K26">
            <v>99</v>
          </cell>
        </row>
        <row r="27">
          <cell r="B27" t="str">
            <v>Хлеб ржаной</v>
          </cell>
          <cell r="G27">
            <v>0.6</v>
          </cell>
          <cell r="K27">
            <v>99.5</v>
          </cell>
        </row>
        <row r="28">
          <cell r="B28" t="str">
            <v>Хлеб пшеничный</v>
          </cell>
          <cell r="K28">
            <v>117.5</v>
          </cell>
        </row>
        <row r="31">
          <cell r="B31" t="str">
            <v>Рогалик  с повидлом</v>
          </cell>
          <cell r="E31">
            <v>6.56</v>
          </cell>
          <cell r="G31">
            <v>11.44</v>
          </cell>
          <cell r="I31">
            <v>45.87</v>
          </cell>
          <cell r="K31">
            <v>329</v>
          </cell>
        </row>
        <row r="32">
          <cell r="B32" t="str">
            <v>Напиток лимонный</v>
          </cell>
          <cell r="E32">
            <v>0.1</v>
          </cell>
          <cell r="K32">
            <v>73</v>
          </cell>
        </row>
        <row r="36">
          <cell r="B36" t="str">
            <v>Колбаса отварная</v>
          </cell>
          <cell r="E36">
            <v>16.3</v>
          </cell>
          <cell r="K36">
            <v>171</v>
          </cell>
        </row>
        <row r="37">
          <cell r="B37" t="str">
            <v>Гарнир сложный</v>
          </cell>
          <cell r="E37">
            <v>3.24</v>
          </cell>
          <cell r="K37">
            <v>151.19999999999999</v>
          </cell>
        </row>
        <row r="38">
          <cell r="B38" t="str">
            <v>Сок</v>
          </cell>
          <cell r="E38">
            <v>0.9</v>
          </cell>
          <cell r="K38">
            <v>84.6</v>
          </cell>
        </row>
        <row r="39">
          <cell r="E39">
            <v>3.8</v>
          </cell>
          <cell r="K39">
            <v>117.5</v>
          </cell>
        </row>
        <row r="42">
          <cell r="E42">
            <v>5.5</v>
          </cell>
          <cell r="K42">
            <v>110</v>
          </cell>
        </row>
      </sheetData>
      <sheetData sheetId="1">
        <row r="14">
          <cell r="B14" t="str">
            <v>Каша молочная жидкая манная с маслом</v>
          </cell>
        </row>
        <row r="15">
          <cell r="B15" t="str">
            <v>Яйцо вареное</v>
          </cell>
        </row>
        <row r="16">
          <cell r="B16" t="str">
            <v>Масло сливочное</v>
          </cell>
        </row>
        <row r="17">
          <cell r="B17" t="str">
            <v>Какао с молоком</v>
          </cell>
        </row>
        <row r="24">
          <cell r="B24" t="str">
            <v>Рассольник со сметаной с мясом говядины</v>
          </cell>
        </row>
        <row r="26">
          <cell r="B26" t="str">
            <v>Кисель из концентрата</v>
          </cell>
        </row>
        <row r="31">
          <cell r="B31" t="str">
            <v>Напиток на соке</v>
          </cell>
        </row>
        <row r="32">
          <cell r="B32" t="str">
            <v>Творожник песочный</v>
          </cell>
        </row>
        <row r="36">
          <cell r="B36" t="str">
            <v>Бефстроганов из говядины с соусом</v>
          </cell>
        </row>
        <row r="37">
          <cell r="B37" t="str">
            <v>Макароны отварные</v>
          </cell>
        </row>
        <row r="38">
          <cell r="B38" t="str">
            <v>Чай с сахаром</v>
          </cell>
        </row>
        <row r="42">
          <cell r="B42" t="str">
            <v>Ряженка</v>
          </cell>
        </row>
      </sheetData>
      <sheetData sheetId="2">
        <row r="14">
          <cell r="B14" t="str">
            <v>Каша молочная жидкая пшеничная с маслом сливочным</v>
          </cell>
          <cell r="F14">
            <v>9.25</v>
          </cell>
        </row>
        <row r="15">
          <cell r="B15" t="str">
            <v xml:space="preserve">Сыр порционный </v>
          </cell>
          <cell r="F15">
            <v>3.48</v>
          </cell>
        </row>
        <row r="16">
          <cell r="B16" t="str">
            <v>Масло сливочное</v>
          </cell>
        </row>
        <row r="17">
          <cell r="B17" t="str">
            <v>Чай с молоком</v>
          </cell>
          <cell r="F17">
            <v>1.4</v>
          </cell>
        </row>
        <row r="24">
          <cell r="B24" t="str">
            <v>Борщ из свежей капусты со сметаной  с мясом говядины</v>
          </cell>
        </row>
        <row r="25">
          <cell r="B25" t="str">
            <v>Тефтели (минтай)  рыбные с соусом</v>
          </cell>
        </row>
        <row r="32">
          <cell r="B32" t="str">
            <v>Булочка сдобная</v>
          </cell>
        </row>
        <row r="33">
          <cell r="B33" t="str">
            <v>Напиток апельсиновый</v>
          </cell>
        </row>
        <row r="37">
          <cell r="B37" t="str">
            <v>Солянка с говядиной</v>
          </cell>
        </row>
        <row r="38">
          <cell r="B38" t="str">
            <v>Кисель из концентрата</v>
          </cell>
        </row>
        <row r="39">
          <cell r="B39" t="str">
            <v>Хлеб пшеничный</v>
          </cell>
        </row>
        <row r="42">
          <cell r="B42" t="str">
            <v>Йогурт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недельник"/>
      <sheetName val="вторник"/>
      <sheetName val="среда"/>
      <sheetName val="четверг"/>
      <sheetName val="пятница"/>
      <sheetName val="суббота"/>
      <sheetName val="воскресенье"/>
      <sheetName val="понедельник 2 неделя"/>
      <sheetName val="вторник 2 неделя"/>
      <sheetName val="среда2неделя"/>
      <sheetName val="четверг 2 ненеля"/>
      <sheetName val="пятница 2 неделя"/>
      <sheetName val="суббота 2 неделя"/>
      <sheetName val="воскресенье 2 неделя"/>
      <sheetName val="свод"/>
    </sheetNames>
    <sheetDataSet>
      <sheetData sheetId="0">
        <row r="22">
          <cell r="B22" t="str">
            <v>Салат Студенческий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недельник"/>
      <sheetName val="вторник"/>
      <sheetName val="среда"/>
      <sheetName val="четверг"/>
      <sheetName val="пятница"/>
      <sheetName val="суббота"/>
      <sheetName val="воскресенье"/>
      <sheetName val="понедельник 2 неделя"/>
      <sheetName val="вторник 2 неделя"/>
      <sheetName val="среда2неделя"/>
      <sheetName val="четверг 2 неделя"/>
      <sheetName val="пятница 2 неделя"/>
      <sheetName val="суббота 2 неделя"/>
      <sheetName val="воскресенье 2 неделя"/>
      <sheetName val="свод"/>
    </sheetNames>
    <sheetDataSet>
      <sheetData sheetId="0">
        <row r="35">
          <cell r="B35" t="str">
            <v>Салат из фасоли</v>
          </cell>
        </row>
      </sheetData>
      <sheetData sheetId="1">
        <row r="35">
          <cell r="B35" t="str">
            <v>Салат из свеклы с изюмом</v>
          </cell>
        </row>
      </sheetData>
      <sheetData sheetId="2">
        <row r="23">
          <cell r="B23" t="str">
            <v>Икра кабачковая (консервы)</v>
          </cell>
        </row>
        <row r="36">
          <cell r="B36" t="str">
            <v>Салат из моркови, лука, зеленого горошка</v>
          </cell>
        </row>
      </sheetData>
      <sheetData sheetId="3">
        <row r="22">
          <cell r="B22" t="str">
            <v>Салат Мазайка</v>
          </cell>
        </row>
      </sheetData>
      <sheetData sheetId="4">
        <row r="22">
          <cell r="B22" t="str">
            <v>Винегрет овощной</v>
          </cell>
        </row>
        <row r="35">
          <cell r="B35" t="str">
            <v>Салат  луковый</v>
          </cell>
        </row>
      </sheetData>
      <sheetData sheetId="5">
        <row r="21">
          <cell r="B21" t="str">
            <v>Салат из моркови, лука, зеленого горошка</v>
          </cell>
        </row>
        <row r="34">
          <cell r="B34" t="str">
            <v>Салат Студенческий</v>
          </cell>
        </row>
      </sheetData>
      <sheetData sheetId="6">
        <row r="22">
          <cell r="B22" t="str">
            <v>Икра кабачковая (консервы)</v>
          </cell>
        </row>
        <row r="35">
          <cell r="B35" t="str">
            <v>Салат "Здоровье"</v>
          </cell>
        </row>
      </sheetData>
      <sheetData sheetId="7">
        <row r="21">
          <cell r="B21" t="str">
            <v>Салат "Школьный"</v>
          </cell>
        </row>
        <row r="35">
          <cell r="B35" t="str">
            <v xml:space="preserve">Салат картофельный с соленым огурцом </v>
          </cell>
        </row>
      </sheetData>
      <sheetData sheetId="8">
        <row r="23">
          <cell r="B23" t="str">
            <v>Салат из моркови , лука, зеленого горошка</v>
          </cell>
        </row>
        <row r="36">
          <cell r="B36" t="str">
            <v>Салат из соленых огурцов</v>
          </cell>
        </row>
      </sheetData>
      <sheetData sheetId="9">
        <row r="22">
          <cell r="B22" t="str">
            <v>Винегрет овощной</v>
          </cell>
        </row>
        <row r="35">
          <cell r="B35" t="str">
            <v>Икра кабачковая (консервы)</v>
          </cell>
        </row>
      </sheetData>
      <sheetData sheetId="10">
        <row r="35">
          <cell r="B35" t="str">
            <v>Салат Пестрый</v>
          </cell>
        </row>
      </sheetData>
      <sheetData sheetId="11">
        <row r="23">
          <cell r="B23" t="str">
            <v>Салат Студенческий</v>
          </cell>
        </row>
        <row r="36">
          <cell r="B36" t="str">
            <v>Салат "Школьный"</v>
          </cell>
        </row>
      </sheetData>
      <sheetData sheetId="12">
        <row r="23">
          <cell r="B23" t="str">
            <v>Салат из фасоли</v>
          </cell>
        </row>
        <row r="37">
          <cell r="B37" t="str">
            <v>Салат Пестрый</v>
          </cell>
        </row>
      </sheetData>
      <sheetData sheetId="13">
        <row r="13">
          <cell r="B13" t="str">
            <v>Салат картофельный с зеленым горошком</v>
          </cell>
        </row>
        <row r="23">
          <cell r="B23" t="str">
            <v>Салат Мазайка</v>
          </cell>
        </row>
        <row r="36">
          <cell r="B36" t="str">
            <v>Салат Бурячок</v>
          </cell>
        </row>
      </sheetData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недельник"/>
      <sheetName val="вторник"/>
      <sheetName val="среда"/>
      <sheetName val="четверг"/>
      <sheetName val="пятница"/>
      <sheetName val="суббота"/>
      <sheetName val="воскресенье"/>
      <sheetName val="понедельник 2 неделя"/>
      <sheetName val="вторник 2 неделя"/>
      <sheetName val="среда2неделя"/>
      <sheetName val="четверг 2 неделя"/>
      <sheetName val="пятница 2 неделя"/>
      <sheetName val="суббота 2 неделя"/>
      <sheetName val="воскресенье 2 неделя"/>
      <sheetName val="свод"/>
    </sheetNames>
    <sheetDataSet>
      <sheetData sheetId="0"/>
      <sheetData sheetId="1"/>
      <sheetData sheetId="2"/>
      <sheetData sheetId="3">
        <row r="14">
          <cell r="B14" t="str">
            <v>Суп молочный вермишелевый</v>
          </cell>
        </row>
        <row r="15">
          <cell r="B15" t="str">
            <v>Масло сливочное</v>
          </cell>
        </row>
        <row r="16">
          <cell r="B16" t="str">
            <v>Кофейный напиток с молоком</v>
          </cell>
        </row>
        <row r="17">
          <cell r="B17" t="str">
            <v>Батон</v>
          </cell>
        </row>
        <row r="23">
          <cell r="B23" t="str">
            <v>Суп из овощей со сметаной с мясом говядины</v>
          </cell>
        </row>
        <row r="24">
          <cell r="B24" t="str">
            <v>Котлета из говядины с соусом красным</v>
          </cell>
        </row>
        <row r="25">
          <cell r="B25" t="str">
            <v>Рис припущенный</v>
          </cell>
        </row>
        <row r="26">
          <cell r="B26" t="str">
            <v>Компот из сухофруктов</v>
          </cell>
        </row>
        <row r="28">
          <cell r="B28" t="str">
            <v>Хлеб пшеничный</v>
          </cell>
        </row>
        <row r="31">
          <cell r="B31" t="str">
            <v>Пицца школьная</v>
          </cell>
        </row>
        <row r="32">
          <cell r="B32" t="str">
            <v>Напиток на соке</v>
          </cell>
        </row>
        <row r="36">
          <cell r="B36" t="str">
            <v>Колбаса отварная</v>
          </cell>
        </row>
        <row r="37">
          <cell r="B37" t="str">
            <v>Рагу из овощей</v>
          </cell>
        </row>
        <row r="38">
          <cell r="B38" t="str">
            <v>Чай с лимоном с сахаром</v>
          </cell>
        </row>
        <row r="39">
          <cell r="B39" t="str">
            <v>Хлеб пшеничный</v>
          </cell>
        </row>
        <row r="42">
          <cell r="B42" t="str">
            <v>Кефир</v>
          </cell>
        </row>
      </sheetData>
      <sheetData sheetId="4">
        <row r="14">
          <cell r="B14" t="str">
            <v>Салат из моркови с яблоками</v>
          </cell>
        </row>
        <row r="15">
          <cell r="B15" t="str">
            <v>Омлет  с сосиской</v>
          </cell>
        </row>
        <row r="16">
          <cell r="B16" t="str">
            <v>Бутерброд с маслом сливочным, сыром</v>
          </cell>
        </row>
        <row r="17">
          <cell r="B17" t="str">
            <v>Какао с молоком</v>
          </cell>
        </row>
        <row r="23">
          <cell r="B23" t="str">
            <v>Суп картофельный  с крупой с мясом говядины (пшеничка)</v>
          </cell>
        </row>
        <row r="24">
          <cell r="B24" t="str">
            <v>Куры тушеные в соусе</v>
          </cell>
        </row>
        <row r="25">
          <cell r="B25" t="str">
            <v>Пюре из бобовых</v>
          </cell>
        </row>
        <row r="26">
          <cell r="B26" t="str">
            <v>Напиток лимонный</v>
          </cell>
        </row>
        <row r="27">
          <cell r="B27" t="str">
            <v>Хлеб ржаной</v>
          </cell>
        </row>
        <row r="28">
          <cell r="B28" t="str">
            <v>Хлеб пшеничный</v>
          </cell>
        </row>
        <row r="31">
          <cell r="B31" t="str">
            <v>Плюшка новомосковчкая</v>
          </cell>
        </row>
        <row r="32">
          <cell r="B32" t="str">
            <v>Чай с сахаром</v>
          </cell>
        </row>
        <row r="36">
          <cell r="B36" t="str">
            <v>Минтай тушеный с овощами</v>
          </cell>
        </row>
        <row r="37">
          <cell r="B37" t="str">
            <v>Картофельное пюре</v>
          </cell>
        </row>
        <row r="38">
          <cell r="B38" t="str">
            <v>Кисель из концентрата</v>
          </cell>
        </row>
        <row r="39">
          <cell r="B39" t="str">
            <v>Хлеб пшеничный</v>
          </cell>
        </row>
        <row r="42">
          <cell r="B42" t="str">
            <v>Ряженка</v>
          </cell>
        </row>
        <row r="43">
          <cell r="B43" t="str">
            <v>Кондитерские изделия(печенье)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workbookViewId="0">
      <selection activeCell="F31" sqref="F3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69</v>
      </c>
      <c r="C1" s="50"/>
      <c r="D1" s="51"/>
      <c r="E1" t="s">
        <v>22</v>
      </c>
      <c r="F1" s="21"/>
      <c r="I1" t="s">
        <v>1</v>
      </c>
      <c r="J1" s="20">
        <v>45677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/>
      <c r="C4" s="5" t="s">
        <v>33</v>
      </c>
      <c r="D4" s="29" t="s">
        <v>52</v>
      </c>
      <c r="E4" s="41" t="s">
        <v>53</v>
      </c>
      <c r="F4" s="22"/>
      <c r="G4" s="14">
        <v>431</v>
      </c>
      <c r="H4" s="14">
        <v>27.5</v>
      </c>
      <c r="I4" s="14">
        <v>19.8</v>
      </c>
      <c r="J4" s="15">
        <v>35.1</v>
      </c>
    </row>
    <row r="5" spans="1:10" x14ac:dyDescent="0.35">
      <c r="A5" s="6"/>
      <c r="B5" s="1"/>
      <c r="C5" s="2"/>
      <c r="D5" s="30" t="str">
        <f>[1]понедельник!$B$15</f>
        <v>Масло сливочное</v>
      </c>
      <c r="E5" s="21" t="s">
        <v>54</v>
      </c>
      <c r="F5" s="23"/>
      <c r="G5" s="16">
        <v>66</v>
      </c>
      <c r="H5" s="16">
        <v>0.1</v>
      </c>
      <c r="I5" s="16">
        <v>7.25</v>
      </c>
      <c r="J5" s="17">
        <v>0.14000000000000001</v>
      </c>
    </row>
    <row r="6" spans="1:10" x14ac:dyDescent="0.35">
      <c r="A6" s="6"/>
      <c r="B6" s="1"/>
      <c r="C6" s="2" t="s">
        <v>34</v>
      </c>
      <c r="D6" s="30" t="str">
        <f>[1]понедельник!$B$16</f>
        <v>Кофейный напиток с молоком</v>
      </c>
      <c r="E6" s="21" t="s">
        <v>55</v>
      </c>
      <c r="F6" s="23"/>
      <c r="G6" s="16">
        <v>93</v>
      </c>
      <c r="H6" s="16">
        <v>2.8</v>
      </c>
      <c r="I6" s="16">
        <v>2.8</v>
      </c>
      <c r="J6" s="17">
        <v>14.7</v>
      </c>
    </row>
    <row r="7" spans="1:10" x14ac:dyDescent="0.35">
      <c r="A7" s="6"/>
      <c r="B7" s="2"/>
      <c r="C7" s="2" t="s">
        <v>35</v>
      </c>
      <c r="D7" s="30" t="str">
        <f>[1]понедельник!$B$17</f>
        <v>Батон</v>
      </c>
      <c r="E7" s="21" t="s">
        <v>56</v>
      </c>
      <c r="F7" s="23"/>
      <c r="G7" s="16">
        <f>[1]понедельник!$K$17</f>
        <v>164.4</v>
      </c>
      <c r="H7" s="16">
        <f>[1]понедельник!$E$17</f>
        <v>5.2</v>
      </c>
      <c r="I7" s="16">
        <f>[1]понедельник!$G$17</f>
        <v>0.56000000000000005</v>
      </c>
      <c r="J7" s="17">
        <f>[1]понедельник!$I$17</f>
        <v>34.299999999999997</v>
      </c>
    </row>
    <row r="8" spans="1:10" ht="15" thickBot="1" x14ac:dyDescent="0.4">
      <c r="A8" s="7"/>
      <c r="B8" s="8"/>
      <c r="C8" s="8"/>
      <c r="D8" s="31"/>
      <c r="E8" s="42"/>
      <c r="F8" s="45">
        <v>141.96</v>
      </c>
      <c r="G8" s="18"/>
      <c r="H8" s="18"/>
      <c r="I8" s="18"/>
      <c r="J8" s="19"/>
    </row>
    <row r="9" spans="1:10" x14ac:dyDescent="0.35">
      <c r="A9" s="3" t="s">
        <v>13</v>
      </c>
      <c r="B9" s="10"/>
      <c r="C9" s="5"/>
      <c r="D9" s="29" t="s">
        <v>50</v>
      </c>
      <c r="E9" s="41" t="s">
        <v>57</v>
      </c>
      <c r="F9" s="46">
        <v>22</v>
      </c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/>
      <c r="C12" s="40" t="s">
        <v>46</v>
      </c>
      <c r="D12" s="36" t="str">
        <f>[2]понедельник!$B$22</f>
        <v>Салат Студенческий</v>
      </c>
      <c r="E12" s="43" t="s">
        <v>65</v>
      </c>
      <c r="F12" s="38"/>
      <c r="G12" s="37">
        <v>145</v>
      </c>
      <c r="H12" s="37">
        <v>3.5</v>
      </c>
      <c r="I12" s="37">
        <v>11.66</v>
      </c>
      <c r="J12" s="39">
        <v>6.3</v>
      </c>
    </row>
    <row r="13" spans="1:10" x14ac:dyDescent="0.35">
      <c r="A13" s="6"/>
      <c r="B13" s="1"/>
      <c r="C13" s="2" t="s">
        <v>41</v>
      </c>
      <c r="D13" s="30" t="str">
        <f>[1]понедельник!$B$23</f>
        <v>Суп любительский с мясом говядины</v>
      </c>
      <c r="E13" s="21" t="s">
        <v>59</v>
      </c>
      <c r="F13" s="23"/>
      <c r="G13" s="16">
        <f>[1]понедельник!$K$23</f>
        <v>180.8</v>
      </c>
      <c r="H13" s="16">
        <f>[1]понедельник!$E$23</f>
        <v>10.7</v>
      </c>
      <c r="I13" s="16">
        <f>[1]понедельник!$G$23</f>
        <v>6.9</v>
      </c>
      <c r="J13" s="17">
        <v>14</v>
      </c>
    </row>
    <row r="14" spans="1:10" x14ac:dyDescent="0.35">
      <c r="A14" s="6"/>
      <c r="B14" s="1"/>
      <c r="C14" s="2" t="s">
        <v>42</v>
      </c>
      <c r="D14" s="30" t="str">
        <f>[1]понедельник!$B$24</f>
        <v>Печень по - строгановски с соусом</v>
      </c>
      <c r="E14" s="21" t="s">
        <v>60</v>
      </c>
      <c r="F14" s="23"/>
      <c r="G14" s="16">
        <f>[1]понедельник!$K$24</f>
        <v>190.7</v>
      </c>
      <c r="H14" s="16">
        <f>[1]понедельник!$E$24</f>
        <v>17.2</v>
      </c>
      <c r="I14" s="16">
        <f>[1]понедельник!$G$24</f>
        <v>12.4</v>
      </c>
      <c r="J14" s="17">
        <v>2.4</v>
      </c>
    </row>
    <row r="15" spans="1:10" x14ac:dyDescent="0.35">
      <c r="A15" s="6"/>
      <c r="B15" s="1"/>
      <c r="C15" s="25" t="s">
        <v>36</v>
      </c>
      <c r="D15" s="32" t="str">
        <f>[1]понедельник!$B$25</f>
        <v>Картофельное пюре</v>
      </c>
      <c r="E15" s="44" t="s">
        <v>61</v>
      </c>
      <c r="F15" s="27"/>
      <c r="G15" s="26">
        <f>[1]понедельник!$K$25</f>
        <v>156</v>
      </c>
      <c r="H15" s="26">
        <f>[1]понедельник!$E$25</f>
        <v>3.24</v>
      </c>
      <c r="I15" s="26">
        <f>[1]понедельник!$G$25</f>
        <v>5.59</v>
      </c>
      <c r="J15" s="28">
        <v>22.05</v>
      </c>
    </row>
    <row r="16" spans="1:10" x14ac:dyDescent="0.35">
      <c r="A16" s="6"/>
      <c r="B16" s="1"/>
      <c r="C16" s="2"/>
      <c r="D16" s="30" t="str">
        <f>[1]понедельник!$B$26</f>
        <v>Компот из сухофруктов</v>
      </c>
      <c r="E16" s="21" t="s">
        <v>62</v>
      </c>
      <c r="F16" s="23"/>
      <c r="G16" s="16">
        <f>[1]понедельник!$K$26</f>
        <v>99</v>
      </c>
      <c r="H16" s="16">
        <f>[1]понедельник!$E$26</f>
        <v>0.9</v>
      </c>
      <c r="I16" s="16">
        <f>[1]понедельник!$G$26</f>
        <v>0.04</v>
      </c>
      <c r="J16" s="17">
        <v>24.75</v>
      </c>
    </row>
    <row r="17" spans="1:10" x14ac:dyDescent="0.35">
      <c r="A17" s="6"/>
      <c r="B17" s="1"/>
      <c r="C17" s="2"/>
      <c r="D17" s="30" t="str">
        <f>[1]понедельник!$B$27</f>
        <v>Хлеб ржаной</v>
      </c>
      <c r="E17" s="21" t="s">
        <v>63</v>
      </c>
      <c r="F17" s="23"/>
      <c r="G17" s="16">
        <f>[1]понедельник!$K$27</f>
        <v>99.5</v>
      </c>
      <c r="H17" s="16">
        <v>3.3</v>
      </c>
      <c r="I17" s="16">
        <f>[1]понедельник!$G$27</f>
        <v>0.6</v>
      </c>
      <c r="J17" s="17">
        <v>19.8</v>
      </c>
    </row>
    <row r="18" spans="1:10" x14ac:dyDescent="0.35">
      <c r="A18" s="6"/>
      <c r="B18" s="25"/>
      <c r="C18" s="25"/>
      <c r="D18" s="32" t="str">
        <f>[1]понедельник!$B$28</f>
        <v>Хлеб пшеничный</v>
      </c>
      <c r="E18" s="44" t="s">
        <v>63</v>
      </c>
      <c r="F18" s="27"/>
      <c r="G18" s="26">
        <f>[1]понедельник!$K$28</f>
        <v>117.5</v>
      </c>
      <c r="H18" s="26">
        <v>3.8</v>
      </c>
      <c r="I18" s="26">
        <v>0.4</v>
      </c>
      <c r="J18" s="28">
        <v>24.6</v>
      </c>
    </row>
    <row r="19" spans="1:10" ht="15" thickBot="1" x14ac:dyDescent="0.4">
      <c r="A19" s="7"/>
      <c r="B19" s="8"/>
      <c r="C19" s="8"/>
      <c r="D19" s="31"/>
      <c r="E19" s="42"/>
      <c r="F19" s="45">
        <v>110.12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tr">
        <f>[1]понедельник!$B$31</f>
        <v>Рогалик  с повидлом</v>
      </c>
      <c r="E20" s="42" t="s">
        <v>64</v>
      </c>
      <c r="F20" s="24"/>
      <c r="G20" s="18">
        <f>[1]понедельник!$K$31</f>
        <v>329</v>
      </c>
      <c r="H20" s="18">
        <f>[1]понедельник!$E$31</f>
        <v>6.56</v>
      </c>
      <c r="I20" s="18">
        <f>[1]понедельник!$G$31</f>
        <v>11.44</v>
      </c>
      <c r="J20" s="19">
        <f>[1]понедельник!$I$31</f>
        <v>45.87</v>
      </c>
    </row>
    <row r="21" spans="1:10" ht="15" thickBot="1" x14ac:dyDescent="0.4">
      <c r="A21" s="6"/>
      <c r="B21" s="8"/>
      <c r="C21" s="8"/>
      <c r="D21" s="29" t="str">
        <f>[1]понедельник!$B$32</f>
        <v>Напиток лимонный</v>
      </c>
      <c r="E21" s="41" t="s">
        <v>55</v>
      </c>
      <c r="F21" s="22"/>
      <c r="G21" s="14">
        <f>[1]понедельник!$K$32</f>
        <v>73</v>
      </c>
      <c r="H21" s="14">
        <f>[1]понедельник!$E$32</f>
        <v>0.1</v>
      </c>
      <c r="I21" s="14">
        <v>0</v>
      </c>
      <c r="J21" s="15">
        <v>18</v>
      </c>
    </row>
    <row r="22" spans="1:10" x14ac:dyDescent="0.35">
      <c r="A22" s="6"/>
      <c r="B22" s="34"/>
      <c r="C22" s="25"/>
      <c r="D22" s="32"/>
      <c r="E22" s="44"/>
      <c r="F22" s="47">
        <v>31.59</v>
      </c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[3]понедельник!$B$35</f>
        <v>Салат из фасоли</v>
      </c>
      <c r="E24" s="42" t="s">
        <v>65</v>
      </c>
      <c r="F24" s="24"/>
      <c r="G24" s="18">
        <v>128</v>
      </c>
      <c r="H24" s="18">
        <v>4.1399999999999997</v>
      </c>
      <c r="I24" s="18">
        <v>11.66</v>
      </c>
      <c r="J24" s="19">
        <v>8.32</v>
      </c>
    </row>
    <row r="25" spans="1:10" x14ac:dyDescent="0.35">
      <c r="A25" s="6"/>
      <c r="B25" s="34"/>
      <c r="C25" s="25" t="s">
        <v>39</v>
      </c>
      <c r="D25" s="32" t="str">
        <f>[1]понедельник!$B$36</f>
        <v>Колбаса отварная</v>
      </c>
      <c r="E25" s="44" t="s">
        <v>66</v>
      </c>
      <c r="F25" s="27"/>
      <c r="G25" s="26">
        <f>[1]понедельник!$K$36</f>
        <v>171</v>
      </c>
      <c r="H25" s="26">
        <f>[1]понедельник!$E$36</f>
        <v>16.3</v>
      </c>
      <c r="I25" s="26">
        <v>11</v>
      </c>
      <c r="J25" s="28">
        <v>1.4</v>
      </c>
    </row>
    <row r="26" spans="1:10" ht="15" thickBot="1" x14ac:dyDescent="0.4">
      <c r="A26" s="6"/>
      <c r="B26" s="8"/>
      <c r="C26" s="25" t="s">
        <v>40</v>
      </c>
      <c r="D26" s="32" t="str">
        <f>[1]понедельник!$B$37</f>
        <v>Гарнир сложный</v>
      </c>
      <c r="E26" s="44" t="s">
        <v>67</v>
      </c>
      <c r="F26" s="27"/>
      <c r="G26" s="26">
        <f>[1]понедельник!$K$37</f>
        <v>151.19999999999999</v>
      </c>
      <c r="H26" s="26">
        <f>[1]понедельник!$E$37</f>
        <v>3.24</v>
      </c>
      <c r="I26" s="26">
        <v>5</v>
      </c>
      <c r="J26" s="28">
        <v>1.9</v>
      </c>
    </row>
    <row r="27" spans="1:10" x14ac:dyDescent="0.35">
      <c r="A27" s="6"/>
      <c r="B27" s="1"/>
      <c r="C27" s="2"/>
      <c r="D27" s="32" t="str">
        <f>[1]понедельник!$B$38</f>
        <v>Сок</v>
      </c>
      <c r="E27" s="44" t="s">
        <v>62</v>
      </c>
      <c r="F27" s="27"/>
      <c r="G27" s="26">
        <f>[1]понедельник!$K$38</f>
        <v>84.6</v>
      </c>
      <c r="H27" s="26">
        <f>[1]понедельник!$E$38</f>
        <v>0.9</v>
      </c>
      <c r="I27" s="26">
        <v>0</v>
      </c>
      <c r="J27" s="28">
        <v>19</v>
      </c>
    </row>
    <row r="28" spans="1:10" x14ac:dyDescent="0.35">
      <c r="A28" s="6"/>
      <c r="B28" s="1"/>
      <c r="C28" s="2"/>
      <c r="D28" s="30" t="s">
        <v>37</v>
      </c>
      <c r="E28" s="21" t="s">
        <v>68</v>
      </c>
      <c r="F28" s="23"/>
      <c r="G28" s="16">
        <f>[1]понедельник!$K$39</f>
        <v>117.5</v>
      </c>
      <c r="H28" s="16">
        <f>[1]понедельник!$E$39</f>
        <v>3.8</v>
      </c>
      <c r="I28" s="16">
        <v>0.4</v>
      </c>
      <c r="J28" s="17">
        <v>24.6</v>
      </c>
    </row>
    <row r="29" spans="1:10" ht="15" thickBot="1" x14ac:dyDescent="0.4">
      <c r="A29" s="6"/>
      <c r="B29" s="8"/>
      <c r="C29" s="8"/>
      <c r="D29" s="31"/>
      <c r="E29" s="42"/>
      <c r="F29" s="45">
        <v>86.61</v>
      </c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48</v>
      </c>
      <c r="E30" s="21" t="s">
        <v>55</v>
      </c>
      <c r="F30" s="48">
        <v>19.579999999999998</v>
      </c>
      <c r="G30" s="16">
        <f>[1]понедельник!$K$42</f>
        <v>110</v>
      </c>
      <c r="H30" s="16">
        <f>[1]понедельник!$E$42</f>
        <v>5.5</v>
      </c>
      <c r="I30" s="16">
        <v>6.2</v>
      </c>
      <c r="J30" s="17">
        <v>8.6</v>
      </c>
    </row>
    <row r="31" spans="1:10" x14ac:dyDescent="0.35">
      <c r="A31" s="6"/>
      <c r="B31" s="1"/>
      <c r="C31" s="2"/>
      <c r="D31" s="30" t="s">
        <v>176</v>
      </c>
      <c r="E31" s="21"/>
      <c r="F31" s="48">
        <f>F8+F9+F19+F22+F29+F30</f>
        <v>411.86</v>
      </c>
      <c r="G31" s="16"/>
      <c r="H31" s="16"/>
      <c r="I31" s="16"/>
      <c r="J31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79</v>
      </c>
      <c r="C1" s="50"/>
      <c r="D1" s="51"/>
      <c r="E1" t="s">
        <v>22</v>
      </c>
      <c r="F1" s="21"/>
      <c r="I1" t="s">
        <v>1</v>
      </c>
      <c r="J1" s="20"/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tr">
        <f>[1]среда!$B$14</f>
        <v>Каша молочная жидкая пшеничная с маслом сливочным</v>
      </c>
      <c r="E4" s="41" t="s">
        <v>71</v>
      </c>
      <c r="F4" s="22"/>
      <c r="G4" s="14">
        <v>301</v>
      </c>
      <c r="H4" s="14">
        <f>[1]среда!$F$14</f>
        <v>9.25</v>
      </c>
      <c r="I4" s="14">
        <v>10</v>
      </c>
      <c r="J4" s="15">
        <v>45</v>
      </c>
    </row>
    <row r="5" spans="1:10" x14ac:dyDescent="0.35">
      <c r="A5" s="6"/>
      <c r="B5" s="1" t="s">
        <v>12</v>
      </c>
      <c r="C5" s="2"/>
      <c r="D5" s="30" t="str">
        <f>[1]среда!$B$15</f>
        <v xml:space="preserve">Сыр порционный </v>
      </c>
      <c r="E5" s="21" t="s">
        <v>80</v>
      </c>
      <c r="F5" s="23"/>
      <c r="G5" s="16">
        <v>52.5</v>
      </c>
      <c r="H5" s="16">
        <f>[1]среда!$F$15</f>
        <v>3.48</v>
      </c>
      <c r="I5" s="16">
        <v>8</v>
      </c>
      <c r="J5" s="17">
        <v>11.5</v>
      </c>
    </row>
    <row r="6" spans="1:10" x14ac:dyDescent="0.35">
      <c r="A6" s="6"/>
      <c r="B6" s="1" t="s">
        <v>24</v>
      </c>
      <c r="C6" s="2" t="s">
        <v>34</v>
      </c>
      <c r="D6" s="30" t="str">
        <f>[1]среда!$B$16</f>
        <v>Масло сливочное</v>
      </c>
      <c r="E6" s="21" t="s">
        <v>73</v>
      </c>
      <c r="F6" s="23"/>
      <c r="G6" s="16">
        <v>66.2</v>
      </c>
      <c r="H6" s="16">
        <v>0</v>
      </c>
      <c r="I6" s="16">
        <v>7</v>
      </c>
      <c r="J6" s="17">
        <v>0</v>
      </c>
    </row>
    <row r="7" spans="1:10" x14ac:dyDescent="0.35">
      <c r="A7" s="6"/>
      <c r="B7" s="2"/>
      <c r="C7" s="2" t="s">
        <v>35</v>
      </c>
      <c r="D7" s="30" t="str">
        <f>[1]среда!$B$17</f>
        <v>Чай с молоком</v>
      </c>
      <c r="E7" s="21" t="s">
        <v>55</v>
      </c>
      <c r="F7" s="23"/>
      <c r="G7" s="16">
        <v>61</v>
      </c>
      <c r="H7" s="16">
        <f>[1]среда!$F$17</f>
        <v>1.4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 t="s">
        <v>49</v>
      </c>
      <c r="E8" s="42" t="s">
        <v>81</v>
      </c>
      <c r="F8" s="24">
        <v>45.84</v>
      </c>
      <c r="G8" s="18">
        <v>209</v>
      </c>
      <c r="H8" s="18">
        <v>6</v>
      </c>
      <c r="I8" s="18">
        <v>2.9</v>
      </c>
      <c r="J8" s="19">
        <v>51.4</v>
      </c>
    </row>
    <row r="9" spans="1:10" x14ac:dyDescent="0.35">
      <c r="A9" s="3"/>
      <c r="B9" s="10"/>
      <c r="C9" s="5"/>
      <c r="D9" s="29"/>
      <c r="E9" s="41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x14ac:dyDescent="0.35">
      <c r="A11" s="6" t="s">
        <v>14</v>
      </c>
      <c r="B11" s="9" t="s">
        <v>15</v>
      </c>
      <c r="C11" s="40" t="s">
        <v>46</v>
      </c>
      <c r="D11" s="36" t="str">
        <f>среда!D11</f>
        <v>Икра кабачковая (консервы)</v>
      </c>
      <c r="E11" s="43" t="s">
        <v>65</v>
      </c>
      <c r="F11" s="38"/>
      <c r="G11" s="37">
        <v>78</v>
      </c>
      <c r="H11" s="37">
        <v>1.5</v>
      </c>
      <c r="I11" s="37">
        <v>4.8</v>
      </c>
      <c r="J11" s="39">
        <v>9</v>
      </c>
    </row>
    <row r="12" spans="1:10" ht="29" x14ac:dyDescent="0.35">
      <c r="A12" s="6"/>
      <c r="B12" s="1" t="s">
        <v>16</v>
      </c>
      <c r="C12" s="2" t="s">
        <v>41</v>
      </c>
      <c r="D12" s="30" t="str">
        <f>[1]среда!$B$24</f>
        <v>Борщ из свежей капусты со сметаной  с мясом говядины</v>
      </c>
      <c r="E12" s="21" t="s">
        <v>59</v>
      </c>
      <c r="F12" s="23"/>
      <c r="G12" s="16">
        <v>261</v>
      </c>
      <c r="H12" s="16">
        <v>10.35</v>
      </c>
      <c r="I12" s="16">
        <v>6.96</v>
      </c>
      <c r="J12" s="17">
        <v>28.9</v>
      </c>
    </row>
    <row r="13" spans="1:10" x14ac:dyDescent="0.35">
      <c r="A13" s="6"/>
      <c r="B13" s="1" t="s">
        <v>17</v>
      </c>
      <c r="C13" s="2" t="s">
        <v>42</v>
      </c>
      <c r="D13" s="30" t="str">
        <f>[1]среда!$B$25</f>
        <v>Тефтели (минтай)  рыбные с соусом</v>
      </c>
      <c r="E13" s="21" t="s">
        <v>60</v>
      </c>
      <c r="F13" s="23"/>
      <c r="G13" s="16">
        <v>178</v>
      </c>
      <c r="H13" s="16">
        <v>11</v>
      </c>
      <c r="I13" s="16">
        <v>9.33</v>
      </c>
      <c r="J13" s="17">
        <v>12.32</v>
      </c>
    </row>
    <row r="14" spans="1:10" x14ac:dyDescent="0.35">
      <c r="A14" s="6"/>
      <c r="B14" s="1" t="s">
        <v>19</v>
      </c>
      <c r="C14" s="25" t="s">
        <v>36</v>
      </c>
      <c r="D14" s="32" t="s">
        <v>82</v>
      </c>
      <c r="E14" s="44" t="s">
        <v>83</v>
      </c>
      <c r="F14" s="27"/>
      <c r="G14" s="26">
        <v>40.6</v>
      </c>
      <c r="H14" s="26">
        <v>2.98</v>
      </c>
      <c r="I14" s="26">
        <v>3.34</v>
      </c>
      <c r="J14" s="28">
        <v>42.4</v>
      </c>
    </row>
    <row r="15" spans="1:10" x14ac:dyDescent="0.35">
      <c r="A15" s="6"/>
      <c r="B15" s="1" t="s">
        <v>25</v>
      </c>
      <c r="C15" s="2"/>
      <c r="D15" s="30" t="s">
        <v>45</v>
      </c>
      <c r="E15" s="21" t="s">
        <v>62</v>
      </c>
      <c r="F15" s="23"/>
      <c r="G15" s="16">
        <v>84.6</v>
      </c>
      <c r="H15" s="16">
        <v>0.9</v>
      </c>
      <c r="I15" s="16">
        <v>0</v>
      </c>
      <c r="J15" s="17">
        <v>19.079999999999998</v>
      </c>
    </row>
    <row r="16" spans="1:10" x14ac:dyDescent="0.35">
      <c r="A16" s="6"/>
      <c r="B16" s="1" t="s">
        <v>21</v>
      </c>
      <c r="C16" s="2"/>
      <c r="D16" s="30" t="s">
        <v>38</v>
      </c>
      <c r="E16" s="21" t="s">
        <v>63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34" t="s">
        <v>25</v>
      </c>
      <c r="C17" s="25"/>
      <c r="D17" s="32" t="s">
        <v>37</v>
      </c>
      <c r="E17" s="44" t="s">
        <v>68</v>
      </c>
      <c r="F17" s="27"/>
      <c r="G17" s="26">
        <v>141</v>
      </c>
      <c r="H17" s="26">
        <v>4.5599999999999996</v>
      </c>
      <c r="I17" s="26">
        <v>0.48</v>
      </c>
      <c r="J17" s="28">
        <v>24.6</v>
      </c>
    </row>
    <row r="18" spans="1:10" ht="15" thickBot="1" x14ac:dyDescent="0.4">
      <c r="A18" s="7"/>
      <c r="B18" s="8"/>
      <c r="C18" s="8"/>
      <c r="D18" s="31"/>
      <c r="E18" s="42"/>
      <c r="F18" s="24">
        <v>84.67</v>
      </c>
      <c r="G18" s="18"/>
      <c r="H18" s="18"/>
      <c r="I18" s="18"/>
      <c r="J18" s="19"/>
    </row>
    <row r="19" spans="1:10" ht="15" thickBot="1" x14ac:dyDescent="0.4">
      <c r="A19" s="6"/>
      <c r="B19" s="33"/>
      <c r="C19" s="8"/>
      <c r="D19" s="31"/>
      <c r="E19" s="42"/>
      <c r="F19" s="24"/>
      <c r="G19" s="18"/>
      <c r="H19" s="18"/>
      <c r="I19" s="18"/>
      <c r="J19" s="19"/>
    </row>
    <row r="20" spans="1:10" ht="15" thickBot="1" x14ac:dyDescent="0.4">
      <c r="A20" s="6"/>
      <c r="B20" s="8"/>
      <c r="C20" s="8"/>
      <c r="D20" s="29"/>
      <c r="E20" s="41"/>
      <c r="F20" s="22"/>
      <c r="G20" s="14"/>
      <c r="H20" s="14"/>
      <c r="I20" s="14"/>
      <c r="J20" s="15"/>
    </row>
    <row r="21" spans="1:10" ht="15" thickBot="1" x14ac:dyDescent="0.4">
      <c r="A21" s="7"/>
      <c r="B21" s="35"/>
      <c r="C21" s="8"/>
      <c r="D21" s="31"/>
      <c r="E21" s="42"/>
      <c r="F21" s="24"/>
      <c r="G21" s="18"/>
      <c r="H21" s="18"/>
      <c r="I21" s="18"/>
      <c r="J21" s="19"/>
    </row>
    <row r="22" spans="1:10" ht="15" thickBot="1" x14ac:dyDescent="0.4">
      <c r="A22" s="6"/>
      <c r="B22" s="33"/>
      <c r="C22" s="8"/>
      <c r="D22" s="31"/>
      <c r="E22" s="42"/>
      <c r="F22" s="24"/>
      <c r="G22" s="18"/>
      <c r="H22" s="18"/>
      <c r="I22" s="18"/>
      <c r="J22" s="19"/>
    </row>
    <row r="23" spans="1:10" x14ac:dyDescent="0.35">
      <c r="A23" s="6"/>
      <c r="B23" s="34"/>
      <c r="C23" s="25"/>
      <c r="D23" s="32"/>
      <c r="E23" s="44"/>
      <c r="F23" s="27"/>
      <c r="G23" s="26"/>
      <c r="H23" s="26"/>
      <c r="I23" s="26"/>
      <c r="J23" s="28"/>
    </row>
    <row r="24" spans="1:10" ht="15" thickBot="1" x14ac:dyDescent="0.4">
      <c r="A24" s="6"/>
      <c r="B24" s="8"/>
      <c r="C24" s="25"/>
      <c r="D24" s="32"/>
      <c r="E24" s="44"/>
      <c r="F24" s="27"/>
      <c r="G24" s="26"/>
      <c r="H24" s="26"/>
      <c r="I24" s="26"/>
      <c r="J24" s="28"/>
    </row>
    <row r="25" spans="1:10" x14ac:dyDescent="0.35">
      <c r="A25" s="6"/>
      <c r="B25" s="1"/>
      <c r="C25" s="2"/>
      <c r="D25" s="32"/>
      <c r="E25" s="44"/>
      <c r="F25" s="27"/>
      <c r="G25" s="26"/>
      <c r="H25" s="26"/>
      <c r="I25" s="26"/>
      <c r="J25" s="28"/>
    </row>
    <row r="26" spans="1:10" x14ac:dyDescent="0.35">
      <c r="A26" s="6"/>
      <c r="B26" s="1"/>
      <c r="C26" s="2"/>
      <c r="D26" s="30"/>
      <c r="E26" s="21"/>
      <c r="F26" s="23"/>
      <c r="G26" s="16"/>
      <c r="H26" s="16"/>
      <c r="I26" s="16"/>
      <c r="J26" s="17"/>
    </row>
    <row r="27" spans="1:10" ht="15" thickBot="1" x14ac:dyDescent="0.4">
      <c r="A27" s="6"/>
      <c r="B27" s="8"/>
      <c r="C27" s="8"/>
      <c r="D27" s="31"/>
      <c r="E27" s="42"/>
      <c r="F27" s="24"/>
      <c r="G27" s="18"/>
      <c r="H27" s="18"/>
      <c r="I27" s="18"/>
      <c r="J27" s="19"/>
    </row>
    <row r="28" spans="1:10" x14ac:dyDescent="0.35">
      <c r="A28" s="6"/>
      <c r="B28" s="34"/>
      <c r="C28" s="25"/>
      <c r="D28" s="30"/>
      <c r="E28" s="21"/>
      <c r="F28" s="23"/>
      <c r="G28" s="16"/>
      <c r="H28" s="16"/>
      <c r="I28" s="16"/>
      <c r="J28" s="17"/>
    </row>
    <row r="29" spans="1:10" x14ac:dyDescent="0.35">
      <c r="A29" s="6"/>
      <c r="B29" s="34"/>
      <c r="C29" s="25"/>
      <c r="D29" s="32"/>
      <c r="E29" s="44"/>
      <c r="F29" s="27"/>
      <c r="G29" s="26"/>
      <c r="H29" s="26"/>
      <c r="I29" s="26"/>
      <c r="J29" s="28"/>
    </row>
    <row r="30" spans="1:10" x14ac:dyDescent="0.35">
      <c r="A30" s="6"/>
      <c r="B30" s="25"/>
      <c r="C30" s="25"/>
      <c r="D30" s="32" t="s">
        <v>77</v>
      </c>
      <c r="E30" s="44"/>
      <c r="F30" s="27">
        <f>F8+F9+F18+F21+F27+F28</f>
        <v>130.51</v>
      </c>
      <c r="G30" s="26"/>
      <c r="H30" s="26"/>
      <c r="I30" s="26"/>
      <c r="J30" s="28"/>
    </row>
    <row r="31" spans="1:10" ht="15" thickBot="1" x14ac:dyDescent="0.4">
      <c r="A31" s="7"/>
      <c r="B31" s="8"/>
      <c r="C31" s="8"/>
      <c r="D31" s="31"/>
      <c r="E31" s="18"/>
      <c r="F31" s="24"/>
      <c r="G31" s="18"/>
      <c r="H31" s="18"/>
      <c r="I31" s="18"/>
      <c r="J31" s="19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среда!B1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45694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[4]четверг!$B$14</f>
        <v>Суп молочный вермишелевый</v>
      </c>
      <c r="E4" s="41" t="s">
        <v>59</v>
      </c>
      <c r="F4" s="22"/>
      <c r="G4" s="14">
        <v>148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tr">
        <f>[4]четверг!$B$15</f>
        <v>Масло сливочное</v>
      </c>
      <c r="E5" s="21" t="s">
        <v>73</v>
      </c>
      <c r="F5" s="23"/>
      <c r="G5" s="16">
        <v>132</v>
      </c>
      <c r="H5" s="16">
        <v>0.2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tr">
        <f>[4]четверг!$B$16</f>
        <v>Кофейный напиток с молоком</v>
      </c>
      <c r="E6" s="21" t="s">
        <v>55</v>
      </c>
      <c r="F6" s="23"/>
      <c r="G6" s="16">
        <v>93</v>
      </c>
      <c r="H6" s="16">
        <v>2.8</v>
      </c>
      <c r="I6" s="16">
        <v>2.8</v>
      </c>
      <c r="J6" s="17">
        <v>14.7</v>
      </c>
    </row>
    <row r="7" spans="1:10" ht="15" thickBot="1" x14ac:dyDescent="0.4">
      <c r="A7" s="6"/>
      <c r="B7" s="2"/>
      <c r="C7" s="2" t="s">
        <v>35</v>
      </c>
      <c r="D7" s="31" t="str">
        <f>[4]четверг!$B$17</f>
        <v>Батон</v>
      </c>
      <c r="E7" s="21" t="s">
        <v>56</v>
      </c>
      <c r="F7" s="23"/>
      <c r="G7" s="16">
        <v>262</v>
      </c>
      <c r="H7" s="16">
        <v>7.5</v>
      </c>
      <c r="I7" s="16">
        <v>2.9</v>
      </c>
      <c r="J7" s="17">
        <v>51.4</v>
      </c>
    </row>
    <row r="8" spans="1:10" ht="15" thickBot="1" x14ac:dyDescent="0.4">
      <c r="A8" s="7"/>
      <c r="B8" s="8"/>
      <c r="C8" s="8"/>
      <c r="D8" s="31"/>
      <c r="E8" s="42"/>
      <c r="F8" s="24">
        <v>46.85</v>
      </c>
      <c r="G8" s="18"/>
      <c r="H8" s="18"/>
      <c r="I8" s="18"/>
      <c r="J8" s="19"/>
    </row>
    <row r="9" spans="1:10" x14ac:dyDescent="0.35">
      <c r="A9" s="3"/>
      <c r="B9" s="10"/>
      <c r="C9" s="5"/>
      <c r="D9" s="29"/>
      <c r="E9" s="41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четверг!D12</f>
        <v>Салат Мазайка</v>
      </c>
      <c r="E12" s="43" t="s">
        <v>65</v>
      </c>
      <c r="F12" s="38"/>
      <c r="G12" s="37">
        <v>31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tr">
        <f>[4]четверг!$B$23</f>
        <v>Суп из овощей со сметаной с мясом говядины</v>
      </c>
      <c r="E13" s="21" t="s">
        <v>59</v>
      </c>
      <c r="F13" s="23"/>
      <c r="G13" s="16">
        <v>112</v>
      </c>
      <c r="H13" s="16">
        <v>4.71</v>
      </c>
      <c r="I13" s="16">
        <v>7.22</v>
      </c>
      <c r="J13" s="17">
        <v>8.4600000000000009</v>
      </c>
    </row>
    <row r="14" spans="1:10" x14ac:dyDescent="0.35">
      <c r="A14" s="6"/>
      <c r="B14" s="1" t="s">
        <v>17</v>
      </c>
      <c r="C14" s="2" t="s">
        <v>42</v>
      </c>
      <c r="D14" s="30" t="str">
        <f>[4]четверг!$B$24</f>
        <v>Котлета из говядины с соусом красным</v>
      </c>
      <c r="E14" s="21" t="s">
        <v>60</v>
      </c>
      <c r="F14" s="23"/>
      <c r="G14" s="16">
        <v>86</v>
      </c>
      <c r="H14" s="16">
        <v>6.34</v>
      </c>
      <c r="I14" s="16">
        <v>5.92</v>
      </c>
      <c r="J14" s="17">
        <v>11.7</v>
      </c>
    </row>
    <row r="15" spans="1:10" x14ac:dyDescent="0.35">
      <c r="A15" s="6"/>
      <c r="B15" s="1" t="s">
        <v>19</v>
      </c>
      <c r="C15" s="25" t="s">
        <v>36</v>
      </c>
      <c r="D15" s="32" t="str">
        <f>[4]четверг!$B$25</f>
        <v>Рис припущенный</v>
      </c>
      <c r="E15" s="44" t="s">
        <v>61</v>
      </c>
      <c r="F15" s="27"/>
      <c r="G15" s="26">
        <v>256</v>
      </c>
      <c r="H15" s="26">
        <v>6.64</v>
      </c>
      <c r="I15" s="26">
        <v>5.81</v>
      </c>
      <c r="J15" s="28">
        <v>45.18</v>
      </c>
    </row>
    <row r="16" spans="1:10" x14ac:dyDescent="0.35">
      <c r="A16" s="6"/>
      <c r="B16" s="1" t="s">
        <v>25</v>
      </c>
      <c r="C16" s="2"/>
      <c r="D16" s="30" t="str">
        <f>[4]четверг!$B$26</f>
        <v>Компот из сухофруктов</v>
      </c>
      <c r="E16" s="21" t="s">
        <v>62</v>
      </c>
      <c r="F16" s="23"/>
      <c r="G16" s="16">
        <v>89</v>
      </c>
      <c r="H16" s="16">
        <v>4.0000000000000001E-3</v>
      </c>
      <c r="I16" s="16">
        <v>0.04</v>
      </c>
      <c r="J16" s="17">
        <v>22.23</v>
      </c>
    </row>
    <row r="17" spans="1:10" x14ac:dyDescent="0.35">
      <c r="A17" s="6"/>
      <c r="B17" s="1" t="s">
        <v>21</v>
      </c>
      <c r="C17" s="2"/>
      <c r="D17" s="30" t="s">
        <v>38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tr">
        <f>[4]четверг!$B$28</f>
        <v>Хлеб пшеничный</v>
      </c>
      <c r="E18" s="44" t="s">
        <v>63</v>
      </c>
      <c r="F18" s="27"/>
      <c r="G18" s="26">
        <v>141</v>
      </c>
      <c r="H18" s="26">
        <v>3.8</v>
      </c>
      <c r="I18" s="26">
        <v>0.4</v>
      </c>
      <c r="J18" s="28">
        <v>24.6</v>
      </c>
    </row>
    <row r="19" spans="1:10" ht="15" thickBot="1" x14ac:dyDescent="0.4">
      <c r="A19" s="7"/>
      <c r="B19" s="8"/>
      <c r="C19" s="8"/>
      <c r="D19" s="31"/>
      <c r="E19" s="42"/>
      <c r="F19" s="24">
        <v>106.71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2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23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23"/>
      <c r="G30" s="16"/>
      <c r="H30" s="16"/>
      <c r="I30" s="16"/>
      <c r="J30" s="17"/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87</v>
      </c>
      <c r="E32" s="44"/>
      <c r="F32" s="27">
        <f>F8+F19+F9+F23+F29+F30</f>
        <v>153.56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workbookViewId="0">
      <selection activeCell="H34" sqref="H34:I3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четверг!B1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/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[4]пятница!$B$14</f>
        <v>Салат из моркови с яблоками</v>
      </c>
      <c r="E4" s="41" t="s">
        <v>88</v>
      </c>
      <c r="F4" s="22"/>
      <c r="G4" s="14">
        <v>53.3</v>
      </c>
      <c r="H4" s="14">
        <v>0.66</v>
      </c>
      <c r="I4" s="14">
        <v>2.8</v>
      </c>
      <c r="J4" s="15">
        <v>6.66</v>
      </c>
    </row>
    <row r="5" spans="1:10" x14ac:dyDescent="0.35">
      <c r="A5" s="6"/>
      <c r="B5" s="1" t="s">
        <v>12</v>
      </c>
      <c r="C5" s="2"/>
      <c r="D5" s="30" t="str">
        <f>[4]пятница!$B$15</f>
        <v>Омлет  с сосиской</v>
      </c>
      <c r="E5" s="21" t="s">
        <v>67</v>
      </c>
      <c r="F5" s="23"/>
      <c r="G5" s="16">
        <v>324.89999999999998</v>
      </c>
      <c r="H5" s="16">
        <v>18.77</v>
      </c>
      <c r="I5" s="16">
        <v>31.69</v>
      </c>
      <c r="J5" s="17">
        <v>3.08</v>
      </c>
    </row>
    <row r="6" spans="1:10" x14ac:dyDescent="0.35">
      <c r="A6" s="6"/>
      <c r="B6" s="1" t="s">
        <v>24</v>
      </c>
      <c r="C6" s="2" t="s">
        <v>34</v>
      </c>
      <c r="D6" s="30" t="str">
        <f>[4]пятница!$B$16</f>
        <v>Бутерброд с маслом сливочным, сыром</v>
      </c>
      <c r="E6" s="21" t="s">
        <v>89</v>
      </c>
      <c r="F6" s="23"/>
      <c r="G6" s="16">
        <v>181.42857142857142</v>
      </c>
      <c r="H6" s="16">
        <v>6.9285714285714279</v>
      </c>
      <c r="I6" s="16">
        <v>7.0714285714285712</v>
      </c>
      <c r="J6" s="17">
        <v>22</v>
      </c>
    </row>
    <row r="7" spans="1:10" x14ac:dyDescent="0.35">
      <c r="A7" s="6"/>
      <c r="B7" s="2"/>
      <c r="C7" s="2" t="s">
        <v>35</v>
      </c>
      <c r="D7" s="30" t="str">
        <f>[4]пятница!$B$17</f>
        <v>Какао с молоком</v>
      </c>
      <c r="E7" s="21" t="s">
        <v>55</v>
      </c>
      <c r="F7" s="23"/>
      <c r="G7" s="16">
        <v>93</v>
      </c>
      <c r="H7" s="16">
        <v>3.2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/>
      <c r="E8" s="42"/>
      <c r="F8" s="45">
        <v>109.87</v>
      </c>
      <c r="G8" s="18"/>
      <c r="H8" s="18"/>
      <c r="I8" s="18"/>
      <c r="J8" s="19"/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x14ac:dyDescent="0.35">
      <c r="A11" s="6" t="s">
        <v>14</v>
      </c>
      <c r="B11" s="9" t="s">
        <v>15</v>
      </c>
      <c r="C11" s="40" t="s">
        <v>46</v>
      </c>
      <c r="D11" s="36" t="str">
        <f>пятница!D11</f>
        <v>Винегрет овощной</v>
      </c>
      <c r="E11" s="43" t="s">
        <v>65</v>
      </c>
      <c r="F11" s="38"/>
      <c r="G11" s="37">
        <v>90</v>
      </c>
      <c r="H11" s="37">
        <v>1.5</v>
      </c>
      <c r="I11" s="37">
        <v>4.5</v>
      </c>
      <c r="J11" s="39">
        <v>11</v>
      </c>
    </row>
    <row r="12" spans="1:10" ht="30" customHeight="1" x14ac:dyDescent="0.35">
      <c r="A12" s="6"/>
      <c r="B12" s="1" t="s">
        <v>16</v>
      </c>
      <c r="C12" s="2" t="s">
        <v>41</v>
      </c>
      <c r="D12" s="30" t="str">
        <f>[4]пятница!$B$23</f>
        <v>Суп картофельный  с крупой с мясом говядины (пшеничка)</v>
      </c>
      <c r="E12" s="21" t="s">
        <v>59</v>
      </c>
      <c r="F12" s="23"/>
      <c r="G12" s="16">
        <v>148.6</v>
      </c>
      <c r="H12" s="16">
        <v>6.8</v>
      </c>
      <c r="I12" s="16">
        <v>5.6</v>
      </c>
      <c r="J12" s="17">
        <v>17.8</v>
      </c>
    </row>
    <row r="13" spans="1:10" x14ac:dyDescent="0.35">
      <c r="A13" s="6"/>
      <c r="B13" s="1" t="s">
        <v>17</v>
      </c>
      <c r="C13" s="2" t="s">
        <v>42</v>
      </c>
      <c r="D13" s="30" t="str">
        <f>[4]пятница!$B$24</f>
        <v>Куры тушеные в соусе</v>
      </c>
      <c r="E13" s="21" t="s">
        <v>90</v>
      </c>
      <c r="F13" s="23"/>
      <c r="G13" s="16">
        <v>252</v>
      </c>
      <c r="H13" s="16">
        <v>1.9</v>
      </c>
      <c r="I13" s="16">
        <v>22.6</v>
      </c>
      <c r="J13" s="17">
        <v>67</v>
      </c>
    </row>
    <row r="14" spans="1:10" x14ac:dyDescent="0.35">
      <c r="A14" s="6"/>
      <c r="B14" s="1" t="s">
        <v>19</v>
      </c>
      <c r="C14" s="25" t="s">
        <v>36</v>
      </c>
      <c r="D14" s="32" t="str">
        <f>[4]пятница!$B$25</f>
        <v>Пюре из бобовых</v>
      </c>
      <c r="E14" s="44" t="s">
        <v>61</v>
      </c>
      <c r="F14" s="27"/>
      <c r="G14" s="26">
        <v>256</v>
      </c>
      <c r="H14" s="26">
        <v>17.04</v>
      </c>
      <c r="I14" s="26">
        <v>4.08</v>
      </c>
      <c r="J14" s="28">
        <v>36.9</v>
      </c>
    </row>
    <row r="15" spans="1:10" x14ac:dyDescent="0.35">
      <c r="A15" s="6"/>
      <c r="B15" s="1" t="s">
        <v>25</v>
      </c>
      <c r="C15" s="2"/>
      <c r="D15" s="30" t="str">
        <f>[4]пятница!$B$26</f>
        <v>Напиток лимонный</v>
      </c>
      <c r="E15" s="21" t="s">
        <v>62</v>
      </c>
      <c r="F15" s="23"/>
      <c r="G15" s="16">
        <v>65.7</v>
      </c>
      <c r="H15" s="16">
        <v>0.09</v>
      </c>
      <c r="I15" s="16">
        <v>8.9999999999999993E-3</v>
      </c>
      <c r="J15" s="17">
        <v>17.010000000000002</v>
      </c>
    </row>
    <row r="16" spans="1:10" x14ac:dyDescent="0.35">
      <c r="A16" s="6"/>
      <c r="B16" s="1" t="s">
        <v>21</v>
      </c>
      <c r="C16" s="2"/>
      <c r="D16" s="30" t="str">
        <f>[4]пятница!$B$27</f>
        <v>Хлеб ржаной</v>
      </c>
      <c r="E16" s="21" t="s">
        <v>63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25"/>
      <c r="C17" s="25"/>
      <c r="D17" s="32" t="str">
        <f>[4]пятница!$B$28</f>
        <v>Хлеб пшеничный</v>
      </c>
      <c r="E17" s="44" t="s">
        <v>76</v>
      </c>
      <c r="F17" s="27"/>
      <c r="G17" s="26">
        <v>164.5</v>
      </c>
      <c r="H17" s="26">
        <v>5.32</v>
      </c>
      <c r="I17" s="26">
        <v>0.56000000000000005</v>
      </c>
      <c r="J17" s="28">
        <v>34.44</v>
      </c>
    </row>
    <row r="18" spans="1:10" ht="15" thickBot="1" x14ac:dyDescent="0.4">
      <c r="A18" s="7"/>
      <c r="B18" s="8"/>
      <c r="C18" s="8"/>
      <c r="D18" s="31"/>
      <c r="E18" s="42"/>
      <c r="F18" s="45">
        <v>92.26</v>
      </c>
      <c r="G18" s="18"/>
      <c r="H18" s="18"/>
      <c r="I18" s="18"/>
      <c r="J18" s="19"/>
    </row>
    <row r="19" spans="1:10" ht="15" thickBot="1" x14ac:dyDescent="0.4">
      <c r="A19" s="6"/>
      <c r="B19" s="33"/>
      <c r="C19" s="8"/>
      <c r="D19" s="31"/>
      <c r="E19" s="42"/>
      <c r="F19" s="24"/>
      <c r="G19" s="18"/>
      <c r="H19" s="18"/>
      <c r="I19" s="18"/>
      <c r="J19" s="19"/>
    </row>
    <row r="20" spans="1:10" ht="15" thickBot="1" x14ac:dyDescent="0.4">
      <c r="A20" s="6"/>
      <c r="B20" s="8"/>
      <c r="C20" s="8"/>
      <c r="D20" s="29"/>
      <c r="E20" s="41"/>
      <c r="F20" s="22"/>
      <c r="G20" s="14"/>
      <c r="H20" s="14"/>
      <c r="I20" s="14"/>
      <c r="J20" s="15"/>
    </row>
    <row r="21" spans="1:10" ht="15" thickBot="1" x14ac:dyDescent="0.4">
      <c r="A21" s="7"/>
      <c r="B21" s="35"/>
      <c r="C21" s="8"/>
      <c r="D21" s="31"/>
      <c r="E21" s="42"/>
      <c r="F21" s="45"/>
      <c r="G21" s="18"/>
      <c r="H21" s="18"/>
      <c r="I21" s="18"/>
      <c r="J21" s="19"/>
    </row>
    <row r="22" spans="1:10" ht="15" thickBot="1" x14ac:dyDescent="0.4">
      <c r="A22" s="6"/>
      <c r="B22" s="33"/>
      <c r="C22" s="8"/>
      <c r="D22" s="31"/>
      <c r="E22" s="42"/>
      <c r="F22" s="24"/>
      <c r="G22" s="18"/>
      <c r="H22" s="18"/>
      <c r="I22" s="18"/>
      <c r="J22" s="19"/>
    </row>
    <row r="23" spans="1:10" x14ac:dyDescent="0.35">
      <c r="A23" s="6"/>
      <c r="B23" s="34"/>
      <c r="C23" s="25"/>
      <c r="D23" s="32"/>
      <c r="E23" s="44"/>
      <c r="F23" s="27"/>
      <c r="G23" s="26"/>
      <c r="H23" s="26"/>
      <c r="I23" s="26"/>
      <c r="J23" s="28"/>
    </row>
    <row r="24" spans="1:10" ht="15" thickBot="1" x14ac:dyDescent="0.4">
      <c r="A24" s="6"/>
      <c r="B24" s="8"/>
      <c r="C24" s="25"/>
      <c r="D24" s="32"/>
      <c r="E24" s="44"/>
      <c r="F24" s="27"/>
      <c r="G24" s="26"/>
      <c r="H24" s="26"/>
      <c r="I24" s="26"/>
      <c r="J24" s="28"/>
    </row>
    <row r="25" spans="1:10" x14ac:dyDescent="0.35">
      <c r="A25" s="6"/>
      <c r="B25" s="1"/>
      <c r="C25" s="2"/>
      <c r="D25" s="32"/>
      <c r="E25" s="44"/>
      <c r="F25" s="27"/>
      <c r="G25" s="26"/>
      <c r="H25" s="26"/>
      <c r="I25" s="26"/>
      <c r="J25" s="28"/>
    </row>
    <row r="26" spans="1:10" x14ac:dyDescent="0.35">
      <c r="A26" s="6"/>
      <c r="B26" s="1"/>
      <c r="C26" s="2"/>
      <c r="D26" s="30"/>
      <c r="E26" s="21"/>
      <c r="F26" s="23"/>
      <c r="G26" s="16"/>
      <c r="H26" s="16"/>
      <c r="I26" s="16"/>
      <c r="J26" s="17"/>
    </row>
    <row r="27" spans="1:10" ht="15" thickBot="1" x14ac:dyDescent="0.4">
      <c r="A27" s="6"/>
      <c r="B27" s="8"/>
      <c r="C27" s="8"/>
      <c r="D27" s="31"/>
      <c r="E27" s="42"/>
      <c r="F27" s="45"/>
      <c r="G27" s="18"/>
      <c r="H27" s="18"/>
      <c r="I27" s="18"/>
      <c r="J27" s="19"/>
    </row>
    <row r="28" spans="1:10" x14ac:dyDescent="0.35">
      <c r="A28" s="6"/>
      <c r="B28" s="34"/>
      <c r="C28" s="25"/>
      <c r="D28" s="30"/>
      <c r="E28" s="21"/>
      <c r="F28" s="23"/>
      <c r="G28" s="16"/>
      <c r="H28" s="16"/>
      <c r="I28" s="16"/>
      <c r="J28" s="17"/>
    </row>
    <row r="29" spans="1:10" x14ac:dyDescent="0.35">
      <c r="A29" s="6"/>
      <c r="B29" s="34"/>
      <c r="C29" s="25"/>
      <c r="D29" s="32"/>
      <c r="E29" s="44"/>
      <c r="F29" s="27"/>
      <c r="G29" s="26"/>
      <c r="H29" s="26"/>
      <c r="I29" s="26"/>
      <c r="J29" s="28"/>
    </row>
    <row r="30" spans="1:10" x14ac:dyDescent="0.35">
      <c r="A30" s="6"/>
      <c r="B30" s="34"/>
      <c r="C30" s="25"/>
      <c r="D30" s="32"/>
      <c r="E30" s="44"/>
      <c r="F30" s="47"/>
      <c r="G30" s="26"/>
      <c r="H30" s="26"/>
      <c r="I30" s="26"/>
      <c r="J30" s="28"/>
    </row>
    <row r="31" spans="1:10" x14ac:dyDescent="0.35">
      <c r="A31" s="6"/>
      <c r="B31" s="25"/>
      <c r="C31" s="25"/>
      <c r="D31" s="32" t="s">
        <v>77</v>
      </c>
      <c r="E31" s="44"/>
      <c r="F31" s="47">
        <f>F8+F9+F18+F21+F27+F30</f>
        <v>202.13</v>
      </c>
      <c r="G31" s="26"/>
      <c r="H31" s="26"/>
      <c r="I31" s="26"/>
      <c r="J31" s="28"/>
    </row>
  </sheetData>
  <mergeCells count="1">
    <mergeCell ref="B1:D1"/>
  </mergeCells>
  <pageMargins left="0.25" right="0.25" top="0.75" bottom="0.75" header="0.3" footer="0.3"/>
  <pageSetup paperSize="9" scale="75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F35" sqref="F3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45684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111</v>
      </c>
      <c r="E4" s="41" t="s">
        <v>71</v>
      </c>
      <c r="F4" s="22"/>
      <c r="G4" s="14">
        <v>241</v>
      </c>
      <c r="H4" s="14">
        <v>9.25</v>
      </c>
      <c r="I4" s="14">
        <v>10</v>
      </c>
      <c r="J4" s="15">
        <v>45.6</v>
      </c>
    </row>
    <row r="5" spans="1:10" x14ac:dyDescent="0.35">
      <c r="A5" s="6"/>
      <c r="B5" s="1" t="s">
        <v>12</v>
      </c>
      <c r="C5" s="2"/>
      <c r="D5" s="30" t="s">
        <v>94</v>
      </c>
      <c r="E5" s="21" t="s">
        <v>72</v>
      </c>
      <c r="F5" s="23"/>
      <c r="G5" s="16">
        <v>63</v>
      </c>
      <c r="H5" s="16">
        <v>5.08</v>
      </c>
      <c r="I5" s="16">
        <v>4.5999999999999996</v>
      </c>
      <c r="J5" s="17">
        <v>0.2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">
        <v>113</v>
      </c>
      <c r="E7" s="21" t="s">
        <v>55</v>
      </c>
      <c r="F7" s="23"/>
      <c r="G7" s="16">
        <v>61</v>
      </c>
      <c r="H7" s="16">
        <v>1.4</v>
      </c>
      <c r="I7" s="16">
        <v>1.4</v>
      </c>
      <c r="J7" s="17">
        <v>11.2</v>
      </c>
    </row>
    <row r="8" spans="1:10" ht="15" thickBot="1" x14ac:dyDescent="0.4">
      <c r="A8" s="7"/>
      <c r="B8" s="8"/>
      <c r="C8" s="8"/>
      <c r="D8" s="31" t="s">
        <v>114</v>
      </c>
      <c r="E8" s="42" t="s">
        <v>122</v>
      </c>
      <c r="F8" s="45">
        <v>52.56</v>
      </c>
      <c r="G8" s="18">
        <v>157.19999999999999</v>
      </c>
      <c r="H8" s="18">
        <v>5.25</v>
      </c>
      <c r="I8" s="18">
        <v>2.0299999999999998</v>
      </c>
      <c r="J8" s="19">
        <v>35.979999999999997</v>
      </c>
    </row>
    <row r="9" spans="1:10" x14ac:dyDescent="0.35">
      <c r="A9" s="3" t="s">
        <v>13</v>
      </c>
      <c r="B9" s="10" t="s">
        <v>20</v>
      </c>
      <c r="C9" s="5"/>
      <c r="D9" s="29" t="s">
        <v>78</v>
      </c>
      <c r="E9" s="41" t="s">
        <v>57</v>
      </c>
      <c r="F9" s="46">
        <v>30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'[3]понедельник 2 неделя'!$B$21</f>
        <v>Салат "Школьный"</v>
      </c>
      <c r="E12" s="43" t="s">
        <v>56</v>
      </c>
      <c r="F12" s="38"/>
      <c r="G12" s="37">
        <v>100</v>
      </c>
      <c r="H12" s="37">
        <v>0.83</v>
      </c>
      <c r="I12" s="37">
        <v>3.5</v>
      </c>
      <c r="J12" s="39">
        <v>8.33</v>
      </c>
    </row>
    <row r="13" spans="1:10" x14ac:dyDescent="0.35">
      <c r="A13" s="6"/>
      <c r="B13" s="1" t="s">
        <v>16</v>
      </c>
      <c r="C13" s="2" t="s">
        <v>41</v>
      </c>
      <c r="D13" s="30" t="s">
        <v>115</v>
      </c>
      <c r="E13" s="21" t="s">
        <v>59</v>
      </c>
      <c r="F13" s="23"/>
      <c r="G13" s="16">
        <v>499</v>
      </c>
      <c r="H13" s="16">
        <v>10.11</v>
      </c>
      <c r="I13" s="16">
        <v>13.98</v>
      </c>
      <c r="J13" s="17">
        <v>28.87</v>
      </c>
    </row>
    <row r="14" spans="1:10" x14ac:dyDescent="0.35">
      <c r="A14" s="6"/>
      <c r="B14" s="1" t="s">
        <v>17</v>
      </c>
      <c r="C14" s="2" t="s">
        <v>42</v>
      </c>
      <c r="D14" s="30" t="s">
        <v>116</v>
      </c>
      <c r="E14" s="21" t="s">
        <v>91</v>
      </c>
      <c r="F14" s="23"/>
      <c r="G14" s="16">
        <v>187.2</v>
      </c>
      <c r="H14" s="16">
        <v>20.47</v>
      </c>
      <c r="I14" s="16">
        <v>9.9700000000000006</v>
      </c>
      <c r="J14" s="17">
        <v>4.12</v>
      </c>
    </row>
    <row r="15" spans="1:10" x14ac:dyDescent="0.35">
      <c r="A15" s="6"/>
      <c r="B15" s="1" t="s">
        <v>19</v>
      </c>
      <c r="C15" s="25" t="s">
        <v>36</v>
      </c>
      <c r="D15" s="32" t="s">
        <v>117</v>
      </c>
      <c r="E15" s="44" t="s">
        <v>61</v>
      </c>
      <c r="F15" s="27"/>
      <c r="G15" s="26">
        <v>187.20000000000002</v>
      </c>
      <c r="H15" s="26">
        <v>3.8880000000000003</v>
      </c>
      <c r="I15" s="26">
        <v>6.7079999999999993</v>
      </c>
      <c r="J15" s="28">
        <v>26.459999999999997</v>
      </c>
    </row>
    <row r="16" spans="1:10" x14ac:dyDescent="0.35">
      <c r="A16" s="6"/>
      <c r="B16" s="1" t="s">
        <v>25</v>
      </c>
      <c r="C16" s="2"/>
      <c r="D16" s="30" t="s">
        <v>106</v>
      </c>
      <c r="E16" s="21" t="s">
        <v>62</v>
      </c>
      <c r="F16" s="23"/>
      <c r="G16" s="16">
        <v>65.7</v>
      </c>
      <c r="H16" s="16">
        <v>0.09</v>
      </c>
      <c r="I16" s="16">
        <v>8.9999999999999993E-3</v>
      </c>
      <c r="J16" s="17">
        <v>17.010000000000002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117.31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118</v>
      </c>
      <c r="E20" s="42" t="s">
        <v>64</v>
      </c>
      <c r="F20" s="24"/>
      <c r="G20" s="18">
        <v>400</v>
      </c>
      <c r="H20" s="18">
        <v>15.04</v>
      </c>
      <c r="I20" s="18">
        <v>18.239999999999998</v>
      </c>
      <c r="J20" s="19">
        <v>42.88</v>
      </c>
    </row>
    <row r="21" spans="1:10" ht="15" thickBot="1" x14ac:dyDescent="0.4">
      <c r="A21" s="6"/>
      <c r="B21" s="8" t="s">
        <v>28</v>
      </c>
      <c r="C21" s="8"/>
      <c r="D21" s="29" t="s">
        <v>119</v>
      </c>
      <c r="E21" s="41" t="s">
        <v>55</v>
      </c>
      <c r="F21" s="22"/>
      <c r="G21" s="14">
        <v>110</v>
      </c>
      <c r="H21" s="14">
        <v>1</v>
      </c>
      <c r="I21" s="14">
        <v>0.05</v>
      </c>
      <c r="J21" s="15">
        <v>27.5</v>
      </c>
    </row>
    <row r="22" spans="1:10" x14ac:dyDescent="0.35">
      <c r="A22" s="6"/>
      <c r="B22" s="34"/>
      <c r="C22" s="25"/>
      <c r="D22" s="32"/>
      <c r="E22" s="44"/>
      <c r="F22" s="47">
        <v>46.98</v>
      </c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'[3]понедельник 2 неделя'!$B$35</f>
        <v xml:space="preserve">Салат картофельный с соленым огурцом </v>
      </c>
      <c r="E24" s="42" t="s">
        <v>56</v>
      </c>
      <c r="F24" s="24"/>
      <c r="G24" s="18">
        <v>106</v>
      </c>
      <c r="H24" s="18">
        <v>2.1</v>
      </c>
      <c r="I24" s="18">
        <v>4.5</v>
      </c>
      <c r="J24" s="19">
        <v>10.3</v>
      </c>
    </row>
    <row r="25" spans="1:10" x14ac:dyDescent="0.35">
      <c r="A25" s="6"/>
      <c r="B25" s="34" t="s">
        <v>18</v>
      </c>
      <c r="C25" s="25" t="s">
        <v>39</v>
      </c>
      <c r="D25" s="32" t="s">
        <v>120</v>
      </c>
      <c r="E25" s="44" t="s">
        <v>108</v>
      </c>
      <c r="F25" s="27"/>
      <c r="G25" s="26">
        <v>487</v>
      </c>
      <c r="H25" s="26">
        <v>29.49</v>
      </c>
      <c r="I25" s="26">
        <v>29.68</v>
      </c>
      <c r="J25" s="28">
        <v>25.2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121</v>
      </c>
      <c r="E26" s="44" t="s">
        <v>55</v>
      </c>
      <c r="F26" s="27"/>
      <c r="G26" s="26">
        <v>94</v>
      </c>
      <c r="H26" s="26">
        <v>1</v>
      </c>
      <c r="I26" s="26">
        <v>0</v>
      </c>
      <c r="J26" s="28">
        <v>21.2</v>
      </c>
    </row>
    <row r="27" spans="1:10" x14ac:dyDescent="0.35">
      <c r="A27" s="6"/>
      <c r="B27" s="1" t="s">
        <v>25</v>
      </c>
      <c r="C27" s="2"/>
      <c r="D27" s="32" t="s">
        <v>98</v>
      </c>
      <c r="E27" s="44" t="s">
        <v>76</v>
      </c>
      <c r="F27" s="27"/>
      <c r="G27" s="26">
        <v>164.5</v>
      </c>
      <c r="H27" s="26">
        <v>5.32</v>
      </c>
      <c r="I27" s="26">
        <v>0.56000000000000005</v>
      </c>
      <c r="J27" s="28">
        <v>34.44</v>
      </c>
    </row>
    <row r="28" spans="1:10" x14ac:dyDescent="0.35">
      <c r="A28" s="6"/>
      <c r="B28" s="1" t="s">
        <v>21</v>
      </c>
      <c r="C28" s="2"/>
      <c r="D28" s="30"/>
      <c r="E28" s="21"/>
      <c r="F28" s="48">
        <v>136.88</v>
      </c>
      <c r="G28" s="16"/>
      <c r="H28" s="16"/>
      <c r="I28" s="16"/>
      <c r="J28" s="17"/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107</v>
      </c>
      <c r="E30" s="21" t="s">
        <v>55</v>
      </c>
      <c r="F30" s="23">
        <v>43.07</v>
      </c>
      <c r="G30" s="16">
        <v>116</v>
      </c>
      <c r="H30" s="16">
        <v>5.5</v>
      </c>
      <c r="I30" s="16">
        <v>6</v>
      </c>
      <c r="J30" s="17">
        <v>0</v>
      </c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84</v>
      </c>
      <c r="E32" s="44"/>
      <c r="F32" s="27">
        <f>F8+F9+F19+F22+F28+F30</f>
        <v>426.8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F32" sqref="F3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45684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111</v>
      </c>
      <c r="E4" s="41" t="s">
        <v>71</v>
      </c>
      <c r="F4" s="22"/>
      <c r="G4" s="14">
        <v>241</v>
      </c>
      <c r="H4" s="14">
        <v>9.25</v>
      </c>
      <c r="I4" s="14">
        <v>10</v>
      </c>
      <c r="J4" s="15">
        <v>45.6</v>
      </c>
    </row>
    <row r="5" spans="1:10" x14ac:dyDescent="0.35">
      <c r="A5" s="6"/>
      <c r="B5" s="1" t="s">
        <v>12</v>
      </c>
      <c r="C5" s="2"/>
      <c r="D5" s="30" t="s">
        <v>94</v>
      </c>
      <c r="E5" s="21" t="s">
        <v>72</v>
      </c>
      <c r="F5" s="23"/>
      <c r="G5" s="16">
        <v>63</v>
      </c>
      <c r="H5" s="16">
        <v>5.08</v>
      </c>
      <c r="I5" s="16">
        <v>4.5999999999999996</v>
      </c>
      <c r="J5" s="17">
        <v>0.2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">
        <v>113</v>
      </c>
      <c r="E7" s="21" t="s">
        <v>55</v>
      </c>
      <c r="F7" s="23"/>
      <c r="G7" s="16">
        <v>61</v>
      </c>
      <c r="H7" s="16">
        <v>1.4</v>
      </c>
      <c r="I7" s="16">
        <v>1.4</v>
      </c>
      <c r="J7" s="17">
        <v>11.2</v>
      </c>
    </row>
    <row r="8" spans="1:10" ht="15" thickBot="1" x14ac:dyDescent="0.4">
      <c r="A8" s="7"/>
      <c r="B8" s="8"/>
      <c r="C8" s="8"/>
      <c r="D8" s="31" t="s">
        <v>114</v>
      </c>
      <c r="E8" s="42" t="s">
        <v>122</v>
      </c>
      <c r="F8" s="45">
        <v>52.56</v>
      </c>
      <c r="G8" s="18">
        <v>157.19999999999999</v>
      </c>
      <c r="H8" s="18">
        <v>5.25</v>
      </c>
      <c r="I8" s="18">
        <v>2.0299999999999998</v>
      </c>
      <c r="J8" s="19">
        <v>35.979999999999997</v>
      </c>
    </row>
    <row r="9" spans="1:10" x14ac:dyDescent="0.35">
      <c r="A9" s="3" t="s">
        <v>13</v>
      </c>
      <c r="B9" s="10" t="s">
        <v>20</v>
      </c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'понедельник 2 неделя'!D12</f>
        <v>Салат "Школьный"</v>
      </c>
      <c r="E12" s="43" t="s">
        <v>56</v>
      </c>
      <c r="F12" s="38"/>
      <c r="G12" s="37">
        <v>100</v>
      </c>
      <c r="H12" s="37">
        <v>0.83</v>
      </c>
      <c r="I12" s="37">
        <v>3.5</v>
      </c>
      <c r="J12" s="39">
        <v>8.33</v>
      </c>
    </row>
    <row r="13" spans="1:10" x14ac:dyDescent="0.35">
      <c r="A13" s="6"/>
      <c r="B13" s="1" t="s">
        <v>16</v>
      </c>
      <c r="C13" s="2" t="s">
        <v>41</v>
      </c>
      <c r="D13" s="30" t="s">
        <v>115</v>
      </c>
      <c r="E13" s="21" t="s">
        <v>59</v>
      </c>
      <c r="F13" s="23"/>
      <c r="G13" s="16">
        <v>499</v>
      </c>
      <c r="H13" s="16">
        <v>10.11</v>
      </c>
      <c r="I13" s="16">
        <v>13.98</v>
      </c>
      <c r="J13" s="17">
        <v>28.87</v>
      </c>
    </row>
    <row r="14" spans="1:10" x14ac:dyDescent="0.35">
      <c r="A14" s="6"/>
      <c r="B14" s="1" t="s">
        <v>17</v>
      </c>
      <c r="C14" s="2" t="s">
        <v>42</v>
      </c>
      <c r="D14" s="30" t="s">
        <v>116</v>
      </c>
      <c r="E14" s="21" t="s">
        <v>91</v>
      </c>
      <c r="F14" s="23"/>
      <c r="G14" s="16">
        <v>187.2</v>
      </c>
      <c r="H14" s="16">
        <v>20.47</v>
      </c>
      <c r="I14" s="16">
        <v>9.9700000000000006</v>
      </c>
      <c r="J14" s="17">
        <v>4.12</v>
      </c>
    </row>
    <row r="15" spans="1:10" x14ac:dyDescent="0.35">
      <c r="A15" s="6"/>
      <c r="B15" s="1" t="s">
        <v>19</v>
      </c>
      <c r="C15" s="25" t="s">
        <v>36</v>
      </c>
      <c r="D15" s="32" t="s">
        <v>117</v>
      </c>
      <c r="E15" s="44" t="s">
        <v>61</v>
      </c>
      <c r="F15" s="27"/>
      <c r="G15" s="26">
        <v>187.20000000000002</v>
      </c>
      <c r="H15" s="26">
        <v>3.8880000000000003</v>
      </c>
      <c r="I15" s="26">
        <v>6.7079999999999993</v>
      </c>
      <c r="J15" s="28">
        <v>26.459999999999997</v>
      </c>
    </row>
    <row r="16" spans="1:10" x14ac:dyDescent="0.35">
      <c r="A16" s="6"/>
      <c r="B16" s="1" t="s">
        <v>25</v>
      </c>
      <c r="C16" s="2"/>
      <c r="D16" s="30" t="s">
        <v>106</v>
      </c>
      <c r="E16" s="21" t="s">
        <v>62</v>
      </c>
      <c r="F16" s="23"/>
      <c r="G16" s="16">
        <v>65.7</v>
      </c>
      <c r="H16" s="16">
        <v>0.09</v>
      </c>
      <c r="I16" s="16">
        <v>8.9999999999999993E-3</v>
      </c>
      <c r="J16" s="17">
        <v>17.010000000000002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117.31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48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23"/>
      <c r="G30" s="16"/>
      <c r="H30" s="16"/>
      <c r="I30" s="16"/>
      <c r="J30" s="17"/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77</v>
      </c>
      <c r="E32" s="44"/>
      <c r="F32" s="27">
        <f>F8+F9+F19+F22+F28+F30</f>
        <v>169.87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F35" sqref="F34:F3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45685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123</v>
      </c>
      <c r="E4" s="41" t="s">
        <v>71</v>
      </c>
      <c r="F4" s="22"/>
      <c r="G4" s="14">
        <v>215</v>
      </c>
      <c r="H4" s="14">
        <v>6.25</v>
      </c>
      <c r="I4" s="14">
        <v>9.75</v>
      </c>
      <c r="J4" s="15">
        <v>38.6</v>
      </c>
    </row>
    <row r="5" spans="1:10" x14ac:dyDescent="0.35">
      <c r="A5" s="6"/>
      <c r="B5" s="1" t="s">
        <v>12</v>
      </c>
      <c r="C5" s="2"/>
      <c r="D5" s="30" t="s">
        <v>124</v>
      </c>
      <c r="E5" s="21" t="s">
        <v>135</v>
      </c>
      <c r="F5" s="23"/>
      <c r="G5" s="16">
        <v>70</v>
      </c>
      <c r="H5" s="16">
        <v>4.6399999999999997</v>
      </c>
      <c r="I5" s="16">
        <v>5.9</v>
      </c>
      <c r="J5" s="17">
        <v>0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">
        <v>97</v>
      </c>
      <c r="E7" s="21" t="s">
        <v>55</v>
      </c>
      <c r="F7" s="23"/>
      <c r="G7" s="16">
        <v>93</v>
      </c>
      <c r="H7" s="16">
        <v>2.8</v>
      </c>
      <c r="I7" s="16">
        <v>2.8</v>
      </c>
      <c r="J7" s="17">
        <v>14.7</v>
      </c>
    </row>
    <row r="8" spans="1:10" ht="15" thickBot="1" x14ac:dyDescent="0.4">
      <c r="A8" s="7"/>
      <c r="B8" s="8"/>
      <c r="C8" s="8"/>
      <c r="D8" s="31" t="s">
        <v>114</v>
      </c>
      <c r="E8" s="42" t="s">
        <v>89</v>
      </c>
      <c r="F8" s="45">
        <v>62.26</v>
      </c>
      <c r="G8" s="18">
        <v>183.4</v>
      </c>
      <c r="H8" s="18">
        <v>5.25</v>
      </c>
      <c r="I8" s="18">
        <v>2.0299999999999998</v>
      </c>
      <c r="J8" s="19">
        <v>35.979999999999997</v>
      </c>
    </row>
    <row r="9" spans="1:10" x14ac:dyDescent="0.35">
      <c r="A9" s="3" t="s">
        <v>13</v>
      </c>
      <c r="B9" s="10" t="s">
        <v>20</v>
      </c>
      <c r="C9" s="5"/>
      <c r="D9" s="29" t="s">
        <v>50</v>
      </c>
      <c r="E9" s="41" t="s">
        <v>57</v>
      </c>
      <c r="F9" s="46">
        <v>22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'[3]вторник 2 неделя'!$B$23</f>
        <v>Салат из моркови , лука, зеленого горошка</v>
      </c>
      <c r="E12" s="43" t="s">
        <v>65</v>
      </c>
      <c r="F12" s="38"/>
      <c r="G12" s="37">
        <v>75</v>
      </c>
      <c r="H12" s="37">
        <v>1.5</v>
      </c>
      <c r="I12" s="37">
        <v>4.8</v>
      </c>
      <c r="J12" s="39">
        <v>9</v>
      </c>
    </row>
    <row r="13" spans="1:10" x14ac:dyDescent="0.35">
      <c r="A13" s="6"/>
      <c r="B13" s="1" t="s">
        <v>16</v>
      </c>
      <c r="C13" s="2" t="s">
        <v>41</v>
      </c>
      <c r="D13" s="30" t="s">
        <v>125</v>
      </c>
      <c r="E13" s="21" t="s">
        <v>59</v>
      </c>
      <c r="F13" s="23"/>
      <c r="G13" s="16">
        <v>172.8</v>
      </c>
      <c r="H13" s="16">
        <v>9.74</v>
      </c>
      <c r="I13" s="16">
        <v>6.52</v>
      </c>
      <c r="J13" s="17">
        <v>7.28</v>
      </c>
    </row>
    <row r="14" spans="1:10" x14ac:dyDescent="0.35">
      <c r="A14" s="6"/>
      <c r="B14" s="1" t="s">
        <v>17</v>
      </c>
      <c r="C14" s="2" t="s">
        <v>42</v>
      </c>
      <c r="D14" s="30" t="s">
        <v>126</v>
      </c>
      <c r="E14" s="21" t="s">
        <v>90</v>
      </c>
      <c r="F14" s="23"/>
      <c r="G14" s="16">
        <v>252</v>
      </c>
      <c r="H14" s="16">
        <v>1.9</v>
      </c>
      <c r="I14" s="16">
        <v>22.6</v>
      </c>
      <c r="J14" s="17">
        <v>67</v>
      </c>
    </row>
    <row r="15" spans="1:10" x14ac:dyDescent="0.35">
      <c r="A15" s="6"/>
      <c r="B15" s="1" t="s">
        <v>19</v>
      </c>
      <c r="C15" s="25" t="s">
        <v>36</v>
      </c>
      <c r="D15" s="32" t="s">
        <v>127</v>
      </c>
      <c r="E15" s="44" t="s">
        <v>61</v>
      </c>
      <c r="F15" s="27"/>
      <c r="G15" s="26">
        <v>93.5</v>
      </c>
      <c r="H15" s="26">
        <v>2.7</v>
      </c>
      <c r="I15" s="26">
        <v>4.5</v>
      </c>
      <c r="J15" s="28">
        <v>15.1</v>
      </c>
    </row>
    <row r="16" spans="1:10" x14ac:dyDescent="0.35">
      <c r="A16" s="6"/>
      <c r="B16" s="1" t="s">
        <v>25</v>
      </c>
      <c r="C16" s="2"/>
      <c r="D16" s="30" t="s">
        <v>128</v>
      </c>
      <c r="E16" s="21" t="s">
        <v>62</v>
      </c>
      <c r="F16" s="23"/>
      <c r="G16" s="16">
        <v>61.2</v>
      </c>
      <c r="H16" s="16">
        <v>0.18</v>
      </c>
      <c r="I16" s="16">
        <v>0.09</v>
      </c>
      <c r="J16" s="17">
        <v>15.48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117.5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85.51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129</v>
      </c>
      <c r="E20" s="42" t="s">
        <v>64</v>
      </c>
      <c r="F20" s="24"/>
      <c r="G20" s="18">
        <v>329</v>
      </c>
      <c r="H20" s="18">
        <v>10.5</v>
      </c>
      <c r="I20" s="18">
        <v>18.3</v>
      </c>
      <c r="J20" s="19">
        <v>73.400000000000006</v>
      </c>
    </row>
    <row r="21" spans="1:10" ht="15" thickBot="1" x14ac:dyDescent="0.4">
      <c r="A21" s="6"/>
      <c r="B21" s="8" t="s">
        <v>28</v>
      </c>
      <c r="C21" s="8"/>
      <c r="D21" s="29" t="s">
        <v>130</v>
      </c>
      <c r="E21" s="41" t="s">
        <v>55</v>
      </c>
      <c r="F21" s="22"/>
      <c r="G21" s="14">
        <v>61</v>
      </c>
      <c r="H21" s="14">
        <v>1.4</v>
      </c>
      <c r="I21" s="14">
        <v>1.4</v>
      </c>
      <c r="J21" s="15">
        <v>11.2</v>
      </c>
    </row>
    <row r="22" spans="1:10" x14ac:dyDescent="0.35">
      <c r="A22" s="6"/>
      <c r="B22" s="34"/>
      <c r="C22" s="25"/>
      <c r="D22" s="32"/>
      <c r="E22" s="44"/>
      <c r="F22" s="47">
        <v>29.7</v>
      </c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'[3]вторник 2 неделя'!$B$36</f>
        <v>Салат из соленых огурцов</v>
      </c>
      <c r="E24" s="42" t="s">
        <v>65</v>
      </c>
      <c r="F24" s="24"/>
      <c r="G24" s="18">
        <v>86</v>
      </c>
      <c r="H24" s="18">
        <v>0.83</v>
      </c>
      <c r="I24" s="18">
        <v>4.5</v>
      </c>
      <c r="J24" s="19">
        <v>3</v>
      </c>
    </row>
    <row r="25" spans="1:10" x14ac:dyDescent="0.35">
      <c r="A25" s="6"/>
      <c r="B25" s="34" t="s">
        <v>18</v>
      </c>
      <c r="C25" s="25" t="s">
        <v>39</v>
      </c>
      <c r="D25" s="32" t="s">
        <v>131</v>
      </c>
      <c r="E25" s="44" t="s">
        <v>60</v>
      </c>
      <c r="F25" s="27"/>
      <c r="G25" s="26">
        <v>178.26</v>
      </c>
      <c r="H25" s="26">
        <v>11</v>
      </c>
      <c r="I25" s="26">
        <v>9.33</v>
      </c>
      <c r="J25" s="28">
        <v>12.32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132</v>
      </c>
      <c r="E26" s="44" t="s">
        <v>136</v>
      </c>
      <c r="F26" s="27"/>
      <c r="G26" s="26">
        <v>34</v>
      </c>
      <c r="H26" s="26">
        <v>3.3</v>
      </c>
      <c r="I26" s="26">
        <v>3.73</v>
      </c>
      <c r="J26" s="28">
        <v>47.3</v>
      </c>
    </row>
    <row r="27" spans="1:10" x14ac:dyDescent="0.35">
      <c r="A27" s="6"/>
      <c r="B27" s="1" t="s">
        <v>25</v>
      </c>
      <c r="C27" s="2"/>
      <c r="D27" s="32" t="s">
        <v>133</v>
      </c>
      <c r="E27" s="44" t="s">
        <v>62</v>
      </c>
      <c r="F27" s="27"/>
      <c r="G27" s="26">
        <v>65.7</v>
      </c>
      <c r="H27" s="26">
        <v>0.09</v>
      </c>
      <c r="I27" s="26">
        <v>8.9999999999999993E-3</v>
      </c>
      <c r="J27" s="28">
        <v>17.010000000000002</v>
      </c>
    </row>
    <row r="28" spans="1:10" x14ac:dyDescent="0.35">
      <c r="A28" s="6"/>
      <c r="B28" s="1" t="s">
        <v>21</v>
      </c>
      <c r="C28" s="2"/>
      <c r="D28" s="30" t="s">
        <v>98</v>
      </c>
      <c r="E28" s="21" t="s">
        <v>76</v>
      </c>
      <c r="F28" s="48">
        <v>62.28</v>
      </c>
      <c r="G28" s="16">
        <v>117.5</v>
      </c>
      <c r="H28" s="16">
        <v>5.32</v>
      </c>
      <c r="I28" s="16">
        <v>0.56000000000000005</v>
      </c>
      <c r="J28" s="17">
        <v>34.44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134</v>
      </c>
      <c r="E30" s="21" t="s">
        <v>55</v>
      </c>
      <c r="F30" s="23">
        <v>20.239999999999998</v>
      </c>
      <c r="G30" s="16">
        <v>116</v>
      </c>
      <c r="H30" s="16">
        <v>5.5</v>
      </c>
      <c r="I30" s="16">
        <v>6</v>
      </c>
      <c r="J30" s="17">
        <v>0</v>
      </c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84</v>
      </c>
      <c r="E32" s="44"/>
      <c r="F32" s="27">
        <f>F8+F9+F19+F22+F28+F30</f>
        <v>281.99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F26" sqref="F2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45685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123</v>
      </c>
      <c r="E4" s="41" t="s">
        <v>71</v>
      </c>
      <c r="F4" s="22"/>
      <c r="G4" s="14">
        <v>215</v>
      </c>
      <c r="H4" s="14">
        <v>6.25</v>
      </c>
      <c r="I4" s="14">
        <v>9.75</v>
      </c>
      <c r="J4" s="15">
        <v>38.6</v>
      </c>
    </row>
    <row r="5" spans="1:10" x14ac:dyDescent="0.35">
      <c r="A5" s="6"/>
      <c r="B5" s="1" t="s">
        <v>12</v>
      </c>
      <c r="C5" s="2"/>
      <c r="D5" s="30" t="s">
        <v>124</v>
      </c>
      <c r="E5" s="21" t="s">
        <v>135</v>
      </c>
      <c r="F5" s="23"/>
      <c r="G5" s="16">
        <v>70</v>
      </c>
      <c r="H5" s="16">
        <v>4.6399999999999997</v>
      </c>
      <c r="I5" s="16">
        <v>5.9</v>
      </c>
      <c r="J5" s="17">
        <v>0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">
        <v>97</v>
      </c>
      <c r="E7" s="21" t="s">
        <v>55</v>
      </c>
      <c r="F7" s="23"/>
      <c r="G7" s="16">
        <v>93</v>
      </c>
      <c r="H7" s="16">
        <v>2.8</v>
      </c>
      <c r="I7" s="16">
        <v>2.8</v>
      </c>
      <c r="J7" s="17">
        <v>14.7</v>
      </c>
    </row>
    <row r="8" spans="1:10" ht="15" thickBot="1" x14ac:dyDescent="0.4">
      <c r="A8" s="7"/>
      <c r="B8" s="8"/>
      <c r="C8" s="8"/>
      <c r="D8" s="31" t="s">
        <v>114</v>
      </c>
      <c r="E8" s="42" t="s">
        <v>89</v>
      </c>
      <c r="F8" s="45">
        <v>62.26</v>
      </c>
      <c r="G8" s="18">
        <v>183.4</v>
      </c>
      <c r="H8" s="18">
        <v>5.25</v>
      </c>
      <c r="I8" s="18">
        <v>2.0299999999999998</v>
      </c>
      <c r="J8" s="19">
        <v>35.979999999999997</v>
      </c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'вторник вторая неделя'!D12</f>
        <v>Салат из моркови , лука, зеленого горошка</v>
      </c>
      <c r="E12" s="43" t="s">
        <v>65</v>
      </c>
      <c r="F12" s="38"/>
      <c r="G12" s="37">
        <v>75</v>
      </c>
      <c r="H12" s="37">
        <v>1.5</v>
      </c>
      <c r="I12" s="37">
        <v>4.8</v>
      </c>
      <c r="J12" s="39">
        <v>9</v>
      </c>
    </row>
    <row r="13" spans="1:10" x14ac:dyDescent="0.35">
      <c r="A13" s="6"/>
      <c r="B13" s="1" t="s">
        <v>16</v>
      </c>
      <c r="C13" s="2" t="s">
        <v>41</v>
      </c>
      <c r="D13" s="30" t="s">
        <v>125</v>
      </c>
      <c r="E13" s="21" t="s">
        <v>59</v>
      </c>
      <c r="F13" s="23"/>
      <c r="G13" s="16">
        <v>172.8</v>
      </c>
      <c r="H13" s="16">
        <v>9.74</v>
      </c>
      <c r="I13" s="16">
        <v>6.52</v>
      </c>
      <c r="J13" s="17">
        <v>7.28</v>
      </c>
    </row>
    <row r="14" spans="1:10" x14ac:dyDescent="0.35">
      <c r="A14" s="6"/>
      <c r="B14" s="1" t="s">
        <v>17</v>
      </c>
      <c r="C14" s="2" t="s">
        <v>42</v>
      </c>
      <c r="D14" s="30" t="s">
        <v>126</v>
      </c>
      <c r="E14" s="21" t="s">
        <v>90</v>
      </c>
      <c r="F14" s="23"/>
      <c r="G14" s="16">
        <v>252</v>
      </c>
      <c r="H14" s="16">
        <v>1.9</v>
      </c>
      <c r="I14" s="16">
        <v>22.6</v>
      </c>
      <c r="J14" s="17">
        <v>67</v>
      </c>
    </row>
    <row r="15" spans="1:10" x14ac:dyDescent="0.35">
      <c r="A15" s="6"/>
      <c r="B15" s="1" t="s">
        <v>19</v>
      </c>
      <c r="C15" s="25" t="s">
        <v>36</v>
      </c>
      <c r="D15" s="32" t="s">
        <v>127</v>
      </c>
      <c r="E15" s="44" t="s">
        <v>61</v>
      </c>
      <c r="F15" s="27"/>
      <c r="G15" s="26">
        <v>93.5</v>
      </c>
      <c r="H15" s="26">
        <v>2.7</v>
      </c>
      <c r="I15" s="26">
        <v>4.5</v>
      </c>
      <c r="J15" s="28">
        <v>15.1</v>
      </c>
    </row>
    <row r="16" spans="1:10" x14ac:dyDescent="0.35">
      <c r="A16" s="6"/>
      <c r="B16" s="1" t="s">
        <v>25</v>
      </c>
      <c r="C16" s="2"/>
      <c r="D16" s="30" t="s">
        <v>128</v>
      </c>
      <c r="E16" s="21" t="s">
        <v>62</v>
      </c>
      <c r="F16" s="23"/>
      <c r="G16" s="16">
        <v>61.2</v>
      </c>
      <c r="H16" s="16">
        <v>0.18</v>
      </c>
      <c r="I16" s="16">
        <v>0.09</v>
      </c>
      <c r="J16" s="17">
        <v>15.48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117.5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85.51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48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23"/>
      <c r="G30" s="16"/>
      <c r="H30" s="16"/>
      <c r="I30" s="16"/>
      <c r="J30" s="17"/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77</v>
      </c>
      <c r="E32" s="44"/>
      <c r="F32" s="27">
        <f>F8+F9+F19+F22+F28+F30</f>
        <v>147.77000000000001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workbookViewId="0">
      <selection activeCell="F32" sqref="F3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45686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">
        <v>137</v>
      </c>
      <c r="E4" s="41" t="s">
        <v>71</v>
      </c>
      <c r="F4" s="22"/>
      <c r="G4" s="14">
        <v>119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112</v>
      </c>
      <c r="E5" s="21" t="s">
        <v>135</v>
      </c>
      <c r="F5" s="23"/>
      <c r="G5" s="16">
        <v>132.4</v>
      </c>
      <c r="H5" s="16">
        <v>0.02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138</v>
      </c>
      <c r="E6" s="21" t="s">
        <v>73</v>
      </c>
      <c r="F6" s="23"/>
      <c r="G6" s="16">
        <v>93</v>
      </c>
      <c r="H6" s="16">
        <v>3.2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114</v>
      </c>
      <c r="E7" s="21" t="s">
        <v>55</v>
      </c>
      <c r="F7" s="23"/>
      <c r="G7" s="16">
        <v>209.6</v>
      </c>
      <c r="H7" s="16">
        <v>6.75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/>
      <c r="E8" s="42" t="s">
        <v>89</v>
      </c>
      <c r="F8" s="45">
        <v>51.12</v>
      </c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9" t="s">
        <v>74</v>
      </c>
      <c r="E9" s="41" t="s">
        <v>57</v>
      </c>
      <c r="F9" s="46">
        <v>38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[3]среда2неделя!$B$22</f>
        <v>Винегрет овощной</v>
      </c>
      <c r="E12" s="43" t="s">
        <v>65</v>
      </c>
      <c r="F12" s="38"/>
      <c r="G12" s="37">
        <v>55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">
        <v>139</v>
      </c>
      <c r="E13" s="21" t="s">
        <v>59</v>
      </c>
      <c r="F13" s="23"/>
      <c r="G13" s="16">
        <v>179.4</v>
      </c>
      <c r="H13" s="16">
        <v>7.93</v>
      </c>
      <c r="I13" s="16">
        <v>8.44</v>
      </c>
      <c r="J13" s="17">
        <v>14.68</v>
      </c>
    </row>
    <row r="14" spans="1:10" x14ac:dyDescent="0.35">
      <c r="A14" s="6"/>
      <c r="B14" s="1" t="s">
        <v>17</v>
      </c>
      <c r="C14" s="2" t="s">
        <v>42</v>
      </c>
      <c r="D14" s="30" t="s">
        <v>140</v>
      </c>
      <c r="E14" s="21" t="s">
        <v>90</v>
      </c>
      <c r="F14" s="23"/>
      <c r="G14" s="16">
        <v>92.5</v>
      </c>
      <c r="H14" s="16">
        <v>8.3699999999999992</v>
      </c>
      <c r="I14" s="16">
        <v>6.5</v>
      </c>
      <c r="J14" s="17">
        <v>13.6</v>
      </c>
    </row>
    <row r="15" spans="1:10" x14ac:dyDescent="0.35">
      <c r="A15" s="6"/>
      <c r="B15" s="1" t="s">
        <v>19</v>
      </c>
      <c r="C15" s="25" t="s">
        <v>36</v>
      </c>
      <c r="D15" s="32" t="s">
        <v>141</v>
      </c>
      <c r="E15" s="44" t="s">
        <v>61</v>
      </c>
      <c r="F15" s="27"/>
      <c r="G15" s="26">
        <v>148.80000000000001</v>
      </c>
      <c r="H15" s="26">
        <v>3.8640000000000003</v>
      </c>
      <c r="I15" s="26">
        <v>5.04</v>
      </c>
      <c r="J15" s="28">
        <v>21.504000000000001</v>
      </c>
    </row>
    <row r="16" spans="1:10" x14ac:dyDescent="0.35">
      <c r="A16" s="6"/>
      <c r="B16" s="1" t="s">
        <v>25</v>
      </c>
      <c r="C16" s="2"/>
      <c r="D16" s="30" t="s">
        <v>101</v>
      </c>
      <c r="E16" s="21" t="s">
        <v>62</v>
      </c>
      <c r="F16" s="23"/>
      <c r="G16" s="16">
        <v>144.9</v>
      </c>
      <c r="H16" s="16">
        <v>1.4</v>
      </c>
      <c r="I16" s="16">
        <v>0</v>
      </c>
      <c r="J16" s="17">
        <v>36.270000000000003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120.25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142</v>
      </c>
      <c r="E20" s="42" t="s">
        <v>64</v>
      </c>
      <c r="F20" s="24"/>
      <c r="G20" s="18">
        <v>467.2</v>
      </c>
      <c r="H20" s="18">
        <v>12.48</v>
      </c>
      <c r="I20" s="18">
        <v>9.2799999999999994</v>
      </c>
      <c r="J20" s="19">
        <v>81.92</v>
      </c>
    </row>
    <row r="21" spans="1:10" ht="15" thickBot="1" x14ac:dyDescent="0.4">
      <c r="A21" s="6"/>
      <c r="B21" s="8" t="s">
        <v>28</v>
      </c>
      <c r="C21" s="8"/>
      <c r="D21" s="29" t="s">
        <v>143</v>
      </c>
      <c r="E21" s="41" t="s">
        <v>55</v>
      </c>
      <c r="F21" s="22"/>
      <c r="G21" s="14">
        <v>110</v>
      </c>
      <c r="H21" s="14">
        <v>5.5</v>
      </c>
      <c r="I21" s="14">
        <v>6.2</v>
      </c>
      <c r="J21" s="15">
        <v>8.6</v>
      </c>
    </row>
    <row r="22" spans="1:10" x14ac:dyDescent="0.35">
      <c r="A22" s="6"/>
      <c r="B22" s="34"/>
      <c r="C22" s="25"/>
      <c r="D22" s="32"/>
      <c r="E22" s="44"/>
      <c r="F22" s="47">
        <v>37.299999999999997</v>
      </c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[3]среда2неделя!$B$35</f>
        <v>Икра кабачковая (консервы)</v>
      </c>
      <c r="E24" s="42" t="s">
        <v>56</v>
      </c>
      <c r="F24" s="24"/>
      <c r="G24" s="18">
        <v>119</v>
      </c>
      <c r="H24" s="18">
        <v>0.83</v>
      </c>
      <c r="I24" s="18">
        <v>4.16</v>
      </c>
      <c r="J24" s="19">
        <v>3.16</v>
      </c>
    </row>
    <row r="25" spans="1:10" x14ac:dyDescent="0.35">
      <c r="A25" s="6"/>
      <c r="B25" s="34" t="s">
        <v>18</v>
      </c>
      <c r="C25" s="25" t="s">
        <v>39</v>
      </c>
      <c r="D25" s="32" t="s">
        <v>144</v>
      </c>
      <c r="E25" s="44" t="s">
        <v>60</v>
      </c>
      <c r="F25" s="27"/>
      <c r="G25" s="26">
        <v>305</v>
      </c>
      <c r="H25" s="26">
        <v>20</v>
      </c>
      <c r="I25" s="26">
        <v>23.8</v>
      </c>
      <c r="J25" s="28">
        <v>2.7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145</v>
      </c>
      <c r="E26" s="44" t="s">
        <v>136</v>
      </c>
      <c r="F26" s="27"/>
      <c r="G26" s="26">
        <v>112.2</v>
      </c>
      <c r="H26" s="26">
        <v>2.7</v>
      </c>
      <c r="I26" s="26">
        <v>4.5</v>
      </c>
      <c r="J26" s="28">
        <v>15.1</v>
      </c>
    </row>
    <row r="27" spans="1:10" x14ac:dyDescent="0.35">
      <c r="A27" s="6"/>
      <c r="B27" s="1" t="s">
        <v>25</v>
      </c>
      <c r="C27" s="2"/>
      <c r="D27" s="32" t="s">
        <v>119</v>
      </c>
      <c r="E27" s="44" t="s">
        <v>62</v>
      </c>
      <c r="F27" s="27"/>
      <c r="G27" s="26">
        <v>99</v>
      </c>
      <c r="H27" s="26">
        <v>0.9</v>
      </c>
      <c r="I27" s="26">
        <v>0.04</v>
      </c>
      <c r="J27" s="28">
        <v>24.75</v>
      </c>
    </row>
    <row r="28" spans="1:10" x14ac:dyDescent="0.35">
      <c r="A28" s="6"/>
      <c r="B28" s="1" t="s">
        <v>21</v>
      </c>
      <c r="C28" s="2"/>
      <c r="D28" s="30" t="s">
        <v>98</v>
      </c>
      <c r="E28" s="21" t="s">
        <v>76</v>
      </c>
      <c r="F28" s="48">
        <v>106.55</v>
      </c>
      <c r="G28" s="16">
        <v>141</v>
      </c>
      <c r="H28" s="16">
        <v>4.5599999999999996</v>
      </c>
      <c r="I28" s="16">
        <v>0.48</v>
      </c>
      <c r="J28" s="17">
        <v>29.52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146</v>
      </c>
      <c r="E30" s="21" t="s">
        <v>55</v>
      </c>
      <c r="F30" s="48">
        <v>27.8</v>
      </c>
      <c r="G30" s="16">
        <v>118</v>
      </c>
      <c r="H30" s="16">
        <v>5.6</v>
      </c>
      <c r="I30" s="16">
        <v>6.4</v>
      </c>
      <c r="J30" s="17">
        <v>8.6</v>
      </c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84</v>
      </c>
      <c r="E32" s="44"/>
      <c r="F32" s="27">
        <f>F8+F9+F19+F22+F28+F30</f>
        <v>381.02000000000004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45686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">
        <v>137</v>
      </c>
      <c r="E4" s="41" t="s">
        <v>71</v>
      </c>
      <c r="F4" s="22"/>
      <c r="G4" s="14">
        <v>119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112</v>
      </c>
      <c r="E5" s="21" t="s">
        <v>135</v>
      </c>
      <c r="F5" s="23"/>
      <c r="G5" s="16">
        <v>132.4</v>
      </c>
      <c r="H5" s="16">
        <v>0.02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138</v>
      </c>
      <c r="E6" s="21" t="s">
        <v>73</v>
      </c>
      <c r="F6" s="23"/>
      <c r="G6" s="16">
        <v>93</v>
      </c>
      <c r="H6" s="16">
        <v>3.2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114</v>
      </c>
      <c r="E7" s="21" t="s">
        <v>55</v>
      </c>
      <c r="F7" s="23"/>
      <c r="G7" s="16">
        <v>209.6</v>
      </c>
      <c r="H7" s="16">
        <v>6.75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/>
      <c r="E8" s="42" t="s">
        <v>89</v>
      </c>
      <c r="F8" s="45">
        <v>51.12</v>
      </c>
      <c r="G8" s="18"/>
      <c r="H8" s="18"/>
      <c r="I8" s="18"/>
      <c r="J8" s="19"/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'среда вторая неделя '!D12</f>
        <v>Винегрет овощной</v>
      </c>
      <c r="E12" s="43" t="s">
        <v>65</v>
      </c>
      <c r="F12" s="38"/>
      <c r="G12" s="37">
        <v>55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">
        <v>139</v>
      </c>
      <c r="E13" s="21" t="s">
        <v>59</v>
      </c>
      <c r="F13" s="23"/>
      <c r="G13" s="16">
        <v>179.4</v>
      </c>
      <c r="H13" s="16">
        <v>7.93</v>
      </c>
      <c r="I13" s="16">
        <v>8.44</v>
      </c>
      <c r="J13" s="17">
        <v>14.68</v>
      </c>
    </row>
    <row r="14" spans="1:10" x14ac:dyDescent="0.35">
      <c r="A14" s="6"/>
      <c r="B14" s="1" t="s">
        <v>17</v>
      </c>
      <c r="C14" s="2" t="s">
        <v>42</v>
      </c>
      <c r="D14" s="30" t="s">
        <v>140</v>
      </c>
      <c r="E14" s="21" t="s">
        <v>90</v>
      </c>
      <c r="F14" s="23"/>
      <c r="G14" s="16">
        <v>92.5</v>
      </c>
      <c r="H14" s="16">
        <v>8.3699999999999992</v>
      </c>
      <c r="I14" s="16">
        <v>6.5</v>
      </c>
      <c r="J14" s="17">
        <v>13.6</v>
      </c>
    </row>
    <row r="15" spans="1:10" x14ac:dyDescent="0.35">
      <c r="A15" s="6"/>
      <c r="B15" s="1" t="s">
        <v>19</v>
      </c>
      <c r="C15" s="25" t="s">
        <v>36</v>
      </c>
      <c r="D15" s="32" t="s">
        <v>141</v>
      </c>
      <c r="E15" s="44" t="s">
        <v>61</v>
      </c>
      <c r="F15" s="27"/>
      <c r="G15" s="26">
        <v>148.80000000000001</v>
      </c>
      <c r="H15" s="26">
        <v>3.8640000000000003</v>
      </c>
      <c r="I15" s="26">
        <v>5.04</v>
      </c>
      <c r="J15" s="28">
        <v>21.504000000000001</v>
      </c>
    </row>
    <row r="16" spans="1:10" x14ac:dyDescent="0.35">
      <c r="A16" s="6"/>
      <c r="B16" s="1" t="s">
        <v>25</v>
      </c>
      <c r="C16" s="2"/>
      <c r="D16" s="30" t="s">
        <v>101</v>
      </c>
      <c r="E16" s="21" t="s">
        <v>62</v>
      </c>
      <c r="F16" s="23"/>
      <c r="G16" s="16">
        <v>144.9</v>
      </c>
      <c r="H16" s="16">
        <v>1.4</v>
      </c>
      <c r="I16" s="16">
        <v>0</v>
      </c>
      <c r="J16" s="17">
        <v>36.270000000000003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120.25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48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48"/>
      <c r="G30" s="16"/>
      <c r="H30" s="16"/>
      <c r="I30" s="16"/>
      <c r="J30" s="17"/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77</v>
      </c>
      <c r="E32" s="44"/>
      <c r="F32" s="27">
        <f>F8+F9+F19+F22+F28+F30</f>
        <v>171.37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F32" sqref="F3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45687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">
        <v>147</v>
      </c>
      <c r="E4" s="41" t="s">
        <v>156</v>
      </c>
      <c r="F4" s="22"/>
      <c r="G4" s="14">
        <v>119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112</v>
      </c>
      <c r="E5" s="21" t="s">
        <v>54</v>
      </c>
      <c r="F5" s="23"/>
      <c r="G5" s="16">
        <v>132.4</v>
      </c>
      <c r="H5" s="16">
        <v>0.02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113</v>
      </c>
      <c r="E6" s="21" t="s">
        <v>55</v>
      </c>
      <c r="F6" s="23"/>
      <c r="G6" s="16">
        <v>93</v>
      </c>
      <c r="H6" s="16">
        <v>3.2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114</v>
      </c>
      <c r="E7" s="21" t="s">
        <v>65</v>
      </c>
      <c r="F7" s="23"/>
      <c r="G7" s="16">
        <v>209.6</v>
      </c>
      <c r="H7" s="16">
        <v>6.75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/>
      <c r="E8" s="42"/>
      <c r="F8" s="45">
        <v>124.95</v>
      </c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9" t="s">
        <v>50</v>
      </c>
      <c r="E9" s="41" t="s">
        <v>57</v>
      </c>
      <c r="F9" s="46">
        <v>35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">
        <v>148</v>
      </c>
      <c r="E12" s="43" t="s">
        <v>56</v>
      </c>
      <c r="F12" s="38"/>
      <c r="G12" s="37">
        <v>3.1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">
        <v>149</v>
      </c>
      <c r="E13" s="21" t="s">
        <v>59</v>
      </c>
      <c r="F13" s="23"/>
      <c r="G13" s="16">
        <v>179.4</v>
      </c>
      <c r="H13" s="16">
        <v>7.93</v>
      </c>
      <c r="I13" s="16">
        <v>8.44</v>
      </c>
      <c r="J13" s="17">
        <v>14.68</v>
      </c>
    </row>
    <row r="14" spans="1:10" x14ac:dyDescent="0.35">
      <c r="A14" s="6"/>
      <c r="B14" s="1" t="s">
        <v>17</v>
      </c>
      <c r="C14" s="2" t="s">
        <v>42</v>
      </c>
      <c r="D14" s="30" t="s">
        <v>150</v>
      </c>
      <c r="E14" s="21" t="s">
        <v>157</v>
      </c>
      <c r="F14" s="23"/>
      <c r="G14" s="16">
        <v>92.5</v>
      </c>
      <c r="H14" s="16">
        <v>8.3699999999999992</v>
      </c>
      <c r="I14" s="16">
        <v>6.5</v>
      </c>
      <c r="J14" s="17">
        <v>13.6</v>
      </c>
    </row>
    <row r="15" spans="1:10" x14ac:dyDescent="0.35">
      <c r="A15" s="6"/>
      <c r="B15" s="1" t="s">
        <v>19</v>
      </c>
      <c r="C15" s="25" t="s">
        <v>36</v>
      </c>
      <c r="D15" s="32" t="s">
        <v>117</v>
      </c>
      <c r="E15" s="44" t="s">
        <v>61</v>
      </c>
      <c r="F15" s="27"/>
      <c r="G15" s="26">
        <v>148.80000000000001</v>
      </c>
      <c r="H15" s="26">
        <v>3.8640000000000003</v>
      </c>
      <c r="I15" s="26">
        <v>5.04</v>
      </c>
      <c r="J15" s="28">
        <v>21.504000000000001</v>
      </c>
    </row>
    <row r="16" spans="1:10" x14ac:dyDescent="0.35">
      <c r="A16" s="6"/>
      <c r="B16" s="1" t="s">
        <v>25</v>
      </c>
      <c r="C16" s="2"/>
      <c r="D16" s="30" t="s">
        <v>151</v>
      </c>
      <c r="E16" s="21" t="s">
        <v>62</v>
      </c>
      <c r="F16" s="23"/>
      <c r="G16" s="16">
        <v>144.9</v>
      </c>
      <c r="H16" s="16">
        <v>1.4</v>
      </c>
      <c r="I16" s="16">
        <v>0</v>
      </c>
      <c r="J16" s="17">
        <v>36.270000000000003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63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146.11000000000001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152</v>
      </c>
      <c r="E20" s="42" t="s">
        <v>64</v>
      </c>
      <c r="F20" s="24"/>
      <c r="G20" s="18">
        <v>467.2</v>
      </c>
      <c r="H20" s="18">
        <v>12.48</v>
      </c>
      <c r="I20" s="18">
        <v>9.2799999999999994</v>
      </c>
      <c r="J20" s="19">
        <v>81.92</v>
      </c>
    </row>
    <row r="21" spans="1:10" ht="15" thickBot="1" x14ac:dyDescent="0.4">
      <c r="A21" s="6"/>
      <c r="B21" s="8" t="s">
        <v>28</v>
      </c>
      <c r="C21" s="8"/>
      <c r="D21" s="29" t="s">
        <v>121</v>
      </c>
      <c r="E21" s="41" t="s">
        <v>55</v>
      </c>
      <c r="F21" s="22"/>
      <c r="G21" s="14">
        <v>110</v>
      </c>
      <c r="H21" s="14">
        <v>5.5</v>
      </c>
      <c r="I21" s="14">
        <v>6.2</v>
      </c>
      <c r="J21" s="15">
        <v>8.6</v>
      </c>
    </row>
    <row r="22" spans="1:10" x14ac:dyDescent="0.35">
      <c r="A22" s="6"/>
      <c r="B22" s="34"/>
      <c r="C22" s="25"/>
      <c r="D22" s="32"/>
      <c r="E22" s="44"/>
      <c r="F22" s="47">
        <v>86.68</v>
      </c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'[3]четверг 2 неделя'!$B$35</f>
        <v>Салат Пестрый</v>
      </c>
      <c r="E24" s="42" t="s">
        <v>56</v>
      </c>
      <c r="F24" s="24"/>
      <c r="G24" s="18">
        <v>87</v>
      </c>
      <c r="H24" s="18">
        <v>0.83</v>
      </c>
      <c r="I24" s="18">
        <v>4.16</v>
      </c>
      <c r="J24" s="19">
        <v>3.16</v>
      </c>
    </row>
    <row r="25" spans="1:10" x14ac:dyDescent="0.35">
      <c r="A25" s="6"/>
      <c r="B25" s="34" t="s">
        <v>18</v>
      </c>
      <c r="C25" s="25" t="s">
        <v>39</v>
      </c>
      <c r="D25" s="32" t="s">
        <v>153</v>
      </c>
      <c r="E25" s="44" t="s">
        <v>158</v>
      </c>
      <c r="F25" s="27"/>
      <c r="G25" s="26">
        <v>305</v>
      </c>
      <c r="H25" s="26">
        <v>20</v>
      </c>
      <c r="I25" s="26">
        <v>23.8</v>
      </c>
      <c r="J25" s="28">
        <v>2.7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154</v>
      </c>
      <c r="E26" s="44" t="s">
        <v>61</v>
      </c>
      <c r="F26" s="27"/>
      <c r="G26" s="26">
        <v>112.2</v>
      </c>
      <c r="H26" s="26">
        <v>2.7</v>
      </c>
      <c r="I26" s="26">
        <v>4.5</v>
      </c>
      <c r="J26" s="28">
        <v>15.1</v>
      </c>
    </row>
    <row r="27" spans="1:10" x14ac:dyDescent="0.35">
      <c r="A27" s="6"/>
      <c r="B27" s="1" t="s">
        <v>25</v>
      </c>
      <c r="C27" s="2"/>
      <c r="D27" s="32" t="s">
        <v>155</v>
      </c>
      <c r="E27" s="44" t="s">
        <v>62</v>
      </c>
      <c r="F27" s="27"/>
      <c r="G27" s="26">
        <v>99</v>
      </c>
      <c r="H27" s="26">
        <v>0.9</v>
      </c>
      <c r="I27" s="26">
        <v>0.04</v>
      </c>
      <c r="J27" s="28">
        <v>24.75</v>
      </c>
    </row>
    <row r="28" spans="1:10" x14ac:dyDescent="0.35">
      <c r="A28" s="6"/>
      <c r="B28" s="1" t="s">
        <v>21</v>
      </c>
      <c r="C28" s="2"/>
      <c r="D28" s="30" t="s">
        <v>98</v>
      </c>
      <c r="E28" s="21" t="s">
        <v>76</v>
      </c>
      <c r="F28" s="48">
        <v>84.97</v>
      </c>
      <c r="G28" s="16">
        <v>141</v>
      </c>
      <c r="H28" s="16">
        <v>4.5599999999999996</v>
      </c>
      <c r="I28" s="16">
        <v>0.48</v>
      </c>
      <c r="J28" s="17">
        <v>29.52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143</v>
      </c>
      <c r="E30" s="21" t="s">
        <v>55</v>
      </c>
      <c r="F30" s="48">
        <v>19.579999999999998</v>
      </c>
      <c r="G30" s="16">
        <v>118</v>
      </c>
      <c r="H30" s="16">
        <v>5.6</v>
      </c>
      <c r="I30" s="16">
        <v>6.4</v>
      </c>
      <c r="J30" s="17">
        <v>8.6</v>
      </c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84</v>
      </c>
      <c r="E32" s="44"/>
      <c r="F32" s="27">
        <f>F8+F9+F19+F22+F28+F30</f>
        <v>497.29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workbookViewId="0">
      <selection activeCell="F32" sqref="F3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69</v>
      </c>
      <c r="C1" s="50"/>
      <c r="D1" s="51"/>
      <c r="E1" t="s">
        <v>22</v>
      </c>
      <c r="F1" s="21"/>
      <c r="I1" t="s">
        <v>1</v>
      </c>
      <c r="J1" s="20">
        <v>45679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[1]вторник!$B$14</f>
        <v>Каша молочная жидкая манная с маслом</v>
      </c>
      <c r="E4" s="41" t="s">
        <v>71</v>
      </c>
      <c r="F4" s="22"/>
      <c r="G4" s="14">
        <v>230</v>
      </c>
      <c r="H4" s="14">
        <v>6.25</v>
      </c>
      <c r="I4" s="14">
        <v>9.75</v>
      </c>
      <c r="J4" s="15">
        <v>29.25</v>
      </c>
    </row>
    <row r="5" spans="1:10" x14ac:dyDescent="0.35">
      <c r="A5" s="6"/>
      <c r="B5" s="1" t="s">
        <v>12</v>
      </c>
      <c r="C5" s="2"/>
      <c r="D5" s="30" t="str">
        <f>[1]вторник!$B$15</f>
        <v>Яйцо вареное</v>
      </c>
      <c r="E5" s="21" t="s">
        <v>72</v>
      </c>
      <c r="F5" s="23"/>
      <c r="G5" s="16">
        <v>63</v>
      </c>
      <c r="H5" s="16">
        <v>5.0599999999999996</v>
      </c>
      <c r="I5" s="16">
        <v>4.8</v>
      </c>
      <c r="J5" s="17">
        <v>0.2</v>
      </c>
    </row>
    <row r="6" spans="1:10" x14ac:dyDescent="0.35">
      <c r="A6" s="6"/>
      <c r="B6" s="1" t="s">
        <v>24</v>
      </c>
      <c r="C6" s="2" t="s">
        <v>34</v>
      </c>
      <c r="D6" s="30" t="str">
        <f>[1]вторник!$B$16</f>
        <v>Масло сливочное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tr">
        <f>[1]вторник!$B$17</f>
        <v>Какао с молоком</v>
      </c>
      <c r="E7" s="21" t="s">
        <v>55</v>
      </c>
      <c r="F7" s="23"/>
      <c r="G7" s="16">
        <v>93</v>
      </c>
      <c r="H7" s="16">
        <v>3.2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 t="s">
        <v>49</v>
      </c>
      <c r="E8" s="42" t="s">
        <v>68</v>
      </c>
      <c r="F8" s="45">
        <v>56.12</v>
      </c>
      <c r="G8" s="18">
        <v>157</v>
      </c>
      <c r="H8" s="18">
        <v>4.5</v>
      </c>
      <c r="I8" s="18">
        <v>1.74</v>
      </c>
      <c r="J8" s="19">
        <v>30.64</v>
      </c>
    </row>
    <row r="9" spans="1:10" x14ac:dyDescent="0.35">
      <c r="A9" s="3" t="s">
        <v>13</v>
      </c>
      <c r="B9" s="10" t="s">
        <v>20</v>
      </c>
      <c r="C9" s="5"/>
      <c r="D9" s="29" t="s">
        <v>74</v>
      </c>
      <c r="E9" s="41">
        <v>200</v>
      </c>
      <c r="F9" s="46">
        <v>38</v>
      </c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">
        <v>47</v>
      </c>
      <c r="E12" s="43" t="s">
        <v>56</v>
      </c>
      <c r="F12" s="38"/>
      <c r="G12" s="37">
        <v>210</v>
      </c>
      <c r="H12" s="37">
        <v>8</v>
      </c>
      <c r="I12" s="37">
        <v>18.329999999999998</v>
      </c>
      <c r="J12" s="39">
        <v>2.67</v>
      </c>
    </row>
    <row r="13" spans="1:10" x14ac:dyDescent="0.35">
      <c r="A13" s="6"/>
      <c r="B13" s="1" t="s">
        <v>16</v>
      </c>
      <c r="C13" s="2" t="s">
        <v>41</v>
      </c>
      <c r="D13" s="30" t="str">
        <f>[1]вторник!$B$24</f>
        <v>Рассольник со сметаной с мясом говядины</v>
      </c>
      <c r="E13" s="21" t="s">
        <v>59</v>
      </c>
      <c r="F13" s="23"/>
      <c r="G13" s="16">
        <v>307</v>
      </c>
      <c r="H13" s="16">
        <v>10.210000000000001</v>
      </c>
      <c r="I13" s="16">
        <v>11.16</v>
      </c>
      <c r="J13" s="17">
        <v>14.36</v>
      </c>
    </row>
    <row r="14" spans="1:10" x14ac:dyDescent="0.35">
      <c r="A14" s="6"/>
      <c r="B14" s="1" t="s">
        <v>17</v>
      </c>
      <c r="C14" s="2" t="s">
        <v>42</v>
      </c>
      <c r="D14" s="30" t="s">
        <v>43</v>
      </c>
      <c r="E14" s="21" t="s">
        <v>75</v>
      </c>
      <c r="F14" s="23"/>
      <c r="G14" s="16">
        <v>522</v>
      </c>
      <c r="H14" s="16">
        <v>31.6</v>
      </c>
      <c r="I14" s="16">
        <v>32</v>
      </c>
      <c r="J14" s="17">
        <v>27</v>
      </c>
    </row>
    <row r="15" spans="1:10" x14ac:dyDescent="0.35">
      <c r="A15" s="6"/>
      <c r="B15" s="1" t="s">
        <v>19</v>
      </c>
      <c r="C15" s="25" t="s">
        <v>36</v>
      </c>
      <c r="D15" s="32" t="str">
        <f>[1]вторник!$B$26</f>
        <v>Кисель из концентрата</v>
      </c>
      <c r="E15" s="44" t="s">
        <v>62</v>
      </c>
      <c r="F15" s="27"/>
      <c r="G15" s="26">
        <v>63</v>
      </c>
      <c r="H15" s="26">
        <v>0</v>
      </c>
      <c r="I15" s="26">
        <v>0</v>
      </c>
      <c r="J15" s="28">
        <v>16.11</v>
      </c>
    </row>
    <row r="16" spans="1:10" x14ac:dyDescent="0.35">
      <c r="A16" s="6"/>
      <c r="B16" s="1" t="s">
        <v>25</v>
      </c>
      <c r="C16" s="2"/>
      <c r="D16" s="30" t="s">
        <v>37</v>
      </c>
      <c r="E16" s="21" t="s">
        <v>76</v>
      </c>
      <c r="F16" s="23"/>
      <c r="G16" s="16">
        <v>117</v>
      </c>
      <c r="H16" s="16">
        <v>3.8</v>
      </c>
      <c r="I16" s="16">
        <v>0.4</v>
      </c>
      <c r="J16" s="17">
        <v>29.52</v>
      </c>
    </row>
    <row r="17" spans="1:10" x14ac:dyDescent="0.35">
      <c r="A17" s="6"/>
      <c r="B17" s="1" t="s">
        <v>21</v>
      </c>
      <c r="C17" s="2"/>
      <c r="D17" s="30" t="s">
        <v>38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/>
      <c r="E18" s="44"/>
      <c r="F18" s="27"/>
      <c r="G18" s="26"/>
      <c r="H18" s="26"/>
      <c r="I18" s="26"/>
      <c r="J18" s="28"/>
    </row>
    <row r="19" spans="1:10" ht="15" thickBot="1" x14ac:dyDescent="0.4">
      <c r="A19" s="7"/>
      <c r="B19" s="8"/>
      <c r="C19" s="8"/>
      <c r="D19" s="31"/>
      <c r="E19" s="42"/>
      <c r="F19" s="45">
        <v>174.12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tr">
        <f>[1]вторник!$B$31</f>
        <v>Напиток на соке</v>
      </c>
      <c r="E20" s="42" t="s">
        <v>55</v>
      </c>
      <c r="F20" s="24"/>
      <c r="G20" s="18">
        <v>80.5</v>
      </c>
      <c r="H20" s="18">
        <v>0.78</v>
      </c>
      <c r="I20" s="18">
        <v>0</v>
      </c>
      <c r="J20" s="19">
        <v>20.149999999999999</v>
      </c>
    </row>
    <row r="21" spans="1:10" ht="15" thickBot="1" x14ac:dyDescent="0.4">
      <c r="A21" s="6"/>
      <c r="B21" s="8" t="s">
        <v>28</v>
      </c>
      <c r="C21" s="8"/>
      <c r="D21" s="29" t="str">
        <f>[1]вторник!$B$32</f>
        <v>Творожник песочный</v>
      </c>
      <c r="E21" s="41" t="s">
        <v>64</v>
      </c>
      <c r="F21" s="22"/>
      <c r="G21" s="14">
        <v>312</v>
      </c>
      <c r="H21" s="14">
        <v>12.2</v>
      </c>
      <c r="I21" s="14">
        <v>15.4</v>
      </c>
      <c r="J21" s="15">
        <v>41.8</v>
      </c>
    </row>
    <row r="22" spans="1:10" x14ac:dyDescent="0.35">
      <c r="A22" s="6"/>
      <c r="B22" s="34"/>
      <c r="C22" s="25"/>
      <c r="D22" s="32"/>
      <c r="E22" s="44"/>
      <c r="F22" s="2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45">
        <v>77.72</v>
      </c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[3]вторник!$B$35</f>
        <v>Салат из свеклы с изюмом</v>
      </c>
      <c r="E24" s="42" t="s">
        <v>65</v>
      </c>
      <c r="F24" s="24"/>
      <c r="G24" s="18">
        <v>103</v>
      </c>
      <c r="H24" s="18">
        <v>1.1599999999999999</v>
      </c>
      <c r="I24" s="18">
        <v>5.66</v>
      </c>
      <c r="J24" s="19">
        <v>11.6</v>
      </c>
    </row>
    <row r="25" spans="1:10" x14ac:dyDescent="0.35">
      <c r="A25" s="6"/>
      <c r="B25" s="34" t="s">
        <v>18</v>
      </c>
      <c r="C25" s="25" t="s">
        <v>39</v>
      </c>
      <c r="D25" s="32" t="str">
        <f>[1]вторник!$B$36</f>
        <v>Бефстроганов из говядины с соусом</v>
      </c>
      <c r="E25" s="44" t="s">
        <v>60</v>
      </c>
      <c r="F25" s="27"/>
      <c r="G25" s="26">
        <v>305</v>
      </c>
      <c r="H25" s="26">
        <v>20</v>
      </c>
      <c r="I25" s="26">
        <v>23.6</v>
      </c>
      <c r="J25" s="28">
        <v>2.7</v>
      </c>
    </row>
    <row r="26" spans="1:10" ht="15" thickBot="1" x14ac:dyDescent="0.4">
      <c r="A26" s="6"/>
      <c r="B26" s="8" t="s">
        <v>12</v>
      </c>
      <c r="C26" s="25" t="s">
        <v>40</v>
      </c>
      <c r="D26" s="32" t="str">
        <f>[1]вторник!$B$37</f>
        <v>Макароны отварные</v>
      </c>
      <c r="E26" s="44" t="s">
        <v>61</v>
      </c>
      <c r="F26" s="27"/>
      <c r="G26" s="26">
        <v>112.2</v>
      </c>
      <c r="H26" s="26">
        <v>2.7</v>
      </c>
      <c r="I26" s="26">
        <v>4.5</v>
      </c>
      <c r="J26" s="28">
        <v>15.1</v>
      </c>
    </row>
    <row r="27" spans="1:10" x14ac:dyDescent="0.35">
      <c r="A27" s="6"/>
      <c r="B27" s="1" t="s">
        <v>25</v>
      </c>
      <c r="C27" s="2"/>
      <c r="D27" s="32" t="str">
        <f>[1]вторник!$B$38</f>
        <v>Чай с сахаром</v>
      </c>
      <c r="E27" s="44" t="s">
        <v>62</v>
      </c>
      <c r="F27" s="27"/>
      <c r="G27" s="26">
        <v>51.3</v>
      </c>
      <c r="H27" s="26">
        <v>0.18</v>
      </c>
      <c r="I27" s="26">
        <v>0</v>
      </c>
      <c r="J27" s="28">
        <v>13.5</v>
      </c>
    </row>
    <row r="28" spans="1:10" x14ac:dyDescent="0.35">
      <c r="A28" s="6"/>
      <c r="B28" s="1" t="s">
        <v>21</v>
      </c>
      <c r="C28" s="2"/>
      <c r="D28" s="30" t="s">
        <v>37</v>
      </c>
      <c r="E28" s="21" t="s">
        <v>76</v>
      </c>
      <c r="F28" s="23"/>
      <c r="G28" s="16">
        <v>164.5</v>
      </c>
      <c r="H28" s="16">
        <v>5.2</v>
      </c>
      <c r="I28" s="16">
        <v>0.56000000000000005</v>
      </c>
      <c r="J28" s="17">
        <v>34.44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45">
        <v>93.62</v>
      </c>
      <c r="G29" s="18"/>
      <c r="H29" s="18"/>
      <c r="I29" s="18"/>
      <c r="J29" s="19"/>
    </row>
    <row r="30" spans="1:10" x14ac:dyDescent="0.35">
      <c r="A30" s="6"/>
      <c r="B30" s="34"/>
      <c r="C30" s="25"/>
      <c r="D30" s="30" t="str">
        <f>[1]вторник!$B$42</f>
        <v>Ряженка</v>
      </c>
      <c r="E30" s="21">
        <v>200</v>
      </c>
      <c r="F30" s="48">
        <v>24.11</v>
      </c>
      <c r="G30" s="16">
        <v>170</v>
      </c>
      <c r="H30" s="16">
        <v>5.5</v>
      </c>
      <c r="I30" s="16">
        <v>6</v>
      </c>
      <c r="J30" s="17">
        <v>0</v>
      </c>
    </row>
    <row r="31" spans="1:10" x14ac:dyDescent="0.35">
      <c r="A31" s="6"/>
      <c r="B31" s="25"/>
      <c r="C31" s="25"/>
      <c r="D31" s="32"/>
      <c r="E31" s="44"/>
      <c r="F31" s="27"/>
      <c r="G31" s="26"/>
      <c r="H31" s="26"/>
      <c r="I31" s="26"/>
      <c r="J31" s="28"/>
    </row>
    <row r="32" spans="1:10" ht="15" thickBot="1" x14ac:dyDescent="0.4">
      <c r="A32" s="7"/>
      <c r="B32" s="8"/>
      <c r="C32" s="8"/>
      <c r="D32" s="31" t="s">
        <v>70</v>
      </c>
      <c r="E32" s="42"/>
      <c r="F32" s="45">
        <f>F8+F9+F19+F23+F29+F30</f>
        <v>463.69000000000005</v>
      </c>
      <c r="G32" s="18"/>
      <c r="H32" s="18"/>
      <c r="I32" s="18"/>
      <c r="J3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G24" sqref="G2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45673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">
        <v>147</v>
      </c>
      <c r="E4" s="41" t="s">
        <v>156</v>
      </c>
      <c r="F4" s="22"/>
      <c r="G4" s="14">
        <v>119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112</v>
      </c>
      <c r="E5" s="21" t="s">
        <v>54</v>
      </c>
      <c r="F5" s="23"/>
      <c r="G5" s="16">
        <v>132.4</v>
      </c>
      <c r="H5" s="16">
        <v>0.02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113</v>
      </c>
      <c r="E6" s="21" t="s">
        <v>55</v>
      </c>
      <c r="F6" s="23"/>
      <c r="G6" s="16">
        <v>93</v>
      </c>
      <c r="H6" s="16">
        <v>3.2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114</v>
      </c>
      <c r="E7" s="21" t="s">
        <v>65</v>
      </c>
      <c r="F7" s="23"/>
      <c r="G7" s="16">
        <v>209.6</v>
      </c>
      <c r="H7" s="16">
        <v>6.75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/>
      <c r="E8" s="42"/>
      <c r="F8" s="45">
        <v>124.95</v>
      </c>
      <c r="G8" s="18"/>
      <c r="H8" s="18"/>
      <c r="I8" s="18"/>
      <c r="J8" s="19"/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">
        <v>148</v>
      </c>
      <c r="E12" s="43" t="s">
        <v>56</v>
      </c>
      <c r="F12" s="38"/>
      <c r="G12" s="37">
        <v>3.1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">
        <v>149</v>
      </c>
      <c r="E13" s="21" t="s">
        <v>59</v>
      </c>
      <c r="F13" s="23"/>
      <c r="G13" s="16">
        <v>179.4</v>
      </c>
      <c r="H13" s="16">
        <v>7.93</v>
      </c>
      <c r="I13" s="16">
        <v>8.44</v>
      </c>
      <c r="J13" s="17">
        <v>14.68</v>
      </c>
    </row>
    <row r="14" spans="1:10" x14ac:dyDescent="0.35">
      <c r="A14" s="6"/>
      <c r="B14" s="1" t="s">
        <v>17</v>
      </c>
      <c r="C14" s="2" t="s">
        <v>42</v>
      </c>
      <c r="D14" s="30" t="s">
        <v>150</v>
      </c>
      <c r="E14" s="21" t="s">
        <v>157</v>
      </c>
      <c r="F14" s="23"/>
      <c r="G14" s="16">
        <v>92.5</v>
      </c>
      <c r="H14" s="16">
        <v>8.3699999999999992</v>
      </c>
      <c r="I14" s="16">
        <v>6.5</v>
      </c>
      <c r="J14" s="17">
        <v>13.6</v>
      </c>
    </row>
    <row r="15" spans="1:10" x14ac:dyDescent="0.35">
      <c r="A15" s="6"/>
      <c r="B15" s="1" t="s">
        <v>19</v>
      </c>
      <c r="C15" s="25" t="s">
        <v>36</v>
      </c>
      <c r="D15" s="32" t="s">
        <v>117</v>
      </c>
      <c r="E15" s="44" t="s">
        <v>61</v>
      </c>
      <c r="F15" s="27"/>
      <c r="G15" s="26">
        <v>148.80000000000001</v>
      </c>
      <c r="H15" s="26">
        <v>3.8640000000000003</v>
      </c>
      <c r="I15" s="26">
        <v>5.04</v>
      </c>
      <c r="J15" s="28">
        <v>21.504000000000001</v>
      </c>
    </row>
    <row r="16" spans="1:10" x14ac:dyDescent="0.35">
      <c r="A16" s="6"/>
      <c r="B16" s="1" t="s">
        <v>25</v>
      </c>
      <c r="C16" s="2"/>
      <c r="D16" s="30" t="s">
        <v>151</v>
      </c>
      <c r="E16" s="21" t="s">
        <v>62</v>
      </c>
      <c r="F16" s="23"/>
      <c r="G16" s="16">
        <v>144.9</v>
      </c>
      <c r="H16" s="16">
        <v>1.4</v>
      </c>
      <c r="I16" s="16">
        <v>0</v>
      </c>
      <c r="J16" s="17">
        <v>36.270000000000003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63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146.11000000000001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48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48"/>
      <c r="G30" s="16"/>
      <c r="H30" s="16"/>
      <c r="I30" s="16"/>
      <c r="J30" s="17"/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77</v>
      </c>
      <c r="E32" s="44"/>
      <c r="F32" s="27">
        <f>F8+F9+F19+F22+F28+F30</f>
        <v>271.06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F12" sqref="F1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45688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159</v>
      </c>
      <c r="E4" s="41" t="s">
        <v>156</v>
      </c>
      <c r="F4" s="22"/>
      <c r="G4" s="14">
        <v>308.75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94</v>
      </c>
      <c r="E5" s="21" t="s">
        <v>54</v>
      </c>
      <c r="F5" s="23"/>
      <c r="G5" s="16">
        <v>63</v>
      </c>
      <c r="H5" s="16">
        <v>0.02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55</v>
      </c>
      <c r="F6" s="23"/>
      <c r="G6" s="16">
        <v>66.2</v>
      </c>
      <c r="H6" s="16">
        <v>3.2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97</v>
      </c>
      <c r="E7" s="21" t="s">
        <v>65</v>
      </c>
      <c r="F7" s="23"/>
      <c r="G7" s="16">
        <v>93</v>
      </c>
      <c r="H7" s="16">
        <v>6.75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 t="s">
        <v>114</v>
      </c>
      <c r="E8" s="42"/>
      <c r="F8" s="45">
        <v>51.12</v>
      </c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9" t="s">
        <v>74</v>
      </c>
      <c r="E9" s="41" t="s">
        <v>57</v>
      </c>
      <c r="F9" s="46">
        <v>38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'[3]пятница 2 неделя'!$B$23</f>
        <v>Салат Студенческий</v>
      </c>
      <c r="E12" s="43" t="s">
        <v>65</v>
      </c>
      <c r="F12" s="38"/>
      <c r="G12" s="37">
        <v>145</v>
      </c>
      <c r="H12" s="37">
        <v>0.83</v>
      </c>
      <c r="I12" s="37">
        <v>4.5</v>
      </c>
      <c r="J12" s="39">
        <v>3</v>
      </c>
    </row>
    <row r="13" spans="1:10" x14ac:dyDescent="0.35">
      <c r="A13" s="6"/>
      <c r="B13" s="1" t="s">
        <v>16</v>
      </c>
      <c r="C13" s="2" t="s">
        <v>41</v>
      </c>
      <c r="D13" s="30" t="s">
        <v>160</v>
      </c>
      <c r="E13" s="21" t="s">
        <v>59</v>
      </c>
      <c r="F13" s="23"/>
      <c r="G13" s="16">
        <v>171.73</v>
      </c>
      <c r="H13" s="16">
        <v>10.53</v>
      </c>
      <c r="I13" s="16">
        <v>9.7100000000000009</v>
      </c>
      <c r="J13" s="17">
        <v>8.08</v>
      </c>
    </row>
    <row r="14" spans="1:10" x14ac:dyDescent="0.35">
      <c r="A14" s="6"/>
      <c r="B14" s="1" t="s">
        <v>17</v>
      </c>
      <c r="C14" s="2" t="s">
        <v>42</v>
      </c>
      <c r="D14" s="30" t="s">
        <v>161</v>
      </c>
      <c r="E14" s="21" t="s">
        <v>157</v>
      </c>
      <c r="F14" s="23"/>
      <c r="G14" s="16">
        <v>510.4</v>
      </c>
      <c r="H14" s="16">
        <v>26.8</v>
      </c>
      <c r="I14" s="16">
        <v>30.3</v>
      </c>
      <c r="J14" s="17">
        <v>32.200000000000003</v>
      </c>
    </row>
    <row r="15" spans="1:10" x14ac:dyDescent="0.35">
      <c r="A15" s="6"/>
      <c r="B15" s="1" t="s">
        <v>19</v>
      </c>
      <c r="C15" s="25" t="s">
        <v>36</v>
      </c>
      <c r="D15" s="32" t="s">
        <v>133</v>
      </c>
      <c r="E15" s="44" t="s">
        <v>61</v>
      </c>
      <c r="F15" s="27"/>
      <c r="G15" s="26">
        <v>65.7</v>
      </c>
      <c r="H15" s="26">
        <v>0.09</v>
      </c>
      <c r="I15" s="26">
        <v>8.9999999999999993E-3</v>
      </c>
      <c r="J15" s="28">
        <v>17.010000000000002</v>
      </c>
    </row>
    <row r="16" spans="1:10" x14ac:dyDescent="0.35">
      <c r="A16" s="6"/>
      <c r="B16" s="1" t="s">
        <v>25</v>
      </c>
      <c r="C16" s="2"/>
      <c r="D16" s="30" t="s">
        <v>102</v>
      </c>
      <c r="E16" s="21" t="s">
        <v>62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1" t="s">
        <v>21</v>
      </c>
      <c r="C17" s="2"/>
      <c r="D17" s="30" t="s">
        <v>98</v>
      </c>
      <c r="E17" s="21" t="s">
        <v>63</v>
      </c>
      <c r="F17" s="23"/>
      <c r="G17" s="16">
        <v>141</v>
      </c>
      <c r="H17" s="16">
        <v>4.5599999999999996</v>
      </c>
      <c r="I17" s="16">
        <v>0.48</v>
      </c>
      <c r="J17" s="17">
        <v>29.52</v>
      </c>
    </row>
    <row r="18" spans="1:10" x14ac:dyDescent="0.35">
      <c r="A18" s="6"/>
      <c r="B18" s="25"/>
      <c r="C18" s="25"/>
      <c r="D18" s="32"/>
      <c r="E18" s="44"/>
      <c r="F18" s="27"/>
      <c r="G18" s="26"/>
      <c r="H18" s="26"/>
      <c r="I18" s="26"/>
      <c r="J18" s="28"/>
    </row>
    <row r="19" spans="1:10" ht="15" thickBot="1" x14ac:dyDescent="0.4">
      <c r="A19" s="7"/>
      <c r="B19" s="8"/>
      <c r="C19" s="8"/>
      <c r="D19" s="31"/>
      <c r="E19" s="42"/>
      <c r="F19" s="45">
        <v>120.25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162</v>
      </c>
      <c r="E20" s="42" t="s">
        <v>64</v>
      </c>
      <c r="F20" s="24"/>
      <c r="G20" s="18">
        <v>467.2</v>
      </c>
      <c r="H20" s="18">
        <v>12.6</v>
      </c>
      <c r="I20" s="18">
        <v>13.8</v>
      </c>
      <c r="J20" s="19">
        <v>84.2</v>
      </c>
    </row>
    <row r="21" spans="1:10" ht="15" thickBot="1" x14ac:dyDescent="0.4">
      <c r="A21" s="6"/>
      <c r="B21" s="8" t="s">
        <v>28</v>
      </c>
      <c r="C21" s="8"/>
      <c r="D21" s="29" t="s">
        <v>155</v>
      </c>
      <c r="E21" s="41" t="s">
        <v>55</v>
      </c>
      <c r="F21" s="22"/>
      <c r="G21" s="14">
        <v>110</v>
      </c>
      <c r="H21" s="14">
        <v>0.2</v>
      </c>
      <c r="I21" s="14">
        <v>5.6000000000000001E-2</v>
      </c>
      <c r="J21" s="15">
        <v>15.01</v>
      </c>
    </row>
    <row r="22" spans="1:10" x14ac:dyDescent="0.35">
      <c r="A22" s="6"/>
      <c r="B22" s="34"/>
      <c r="C22" s="25"/>
      <c r="D22" s="32"/>
      <c r="E22" s="44"/>
      <c r="F22" s="47">
        <v>37.299999999999997</v>
      </c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'[3]пятница 2 неделя'!$B$36</f>
        <v>Салат "Школьный"</v>
      </c>
      <c r="E24" s="42" t="s">
        <v>65</v>
      </c>
      <c r="F24" s="24"/>
      <c r="G24" s="18">
        <v>100</v>
      </c>
      <c r="H24" s="18">
        <v>0.2</v>
      </c>
      <c r="I24" s="18">
        <v>0</v>
      </c>
      <c r="J24" s="19">
        <v>0.5</v>
      </c>
    </row>
    <row r="25" spans="1:10" x14ac:dyDescent="0.35">
      <c r="A25" s="6"/>
      <c r="B25" s="34" t="s">
        <v>18</v>
      </c>
      <c r="C25" s="25" t="s">
        <v>39</v>
      </c>
      <c r="D25" s="32" t="s">
        <v>163</v>
      </c>
      <c r="E25" s="44" t="s">
        <v>158</v>
      </c>
      <c r="F25" s="27"/>
      <c r="G25" s="26">
        <v>443</v>
      </c>
      <c r="H25" s="26">
        <v>23.73</v>
      </c>
      <c r="I25" s="26">
        <v>28</v>
      </c>
      <c r="J25" s="28">
        <v>24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121</v>
      </c>
      <c r="E26" s="44" t="s">
        <v>61</v>
      </c>
      <c r="F26" s="27"/>
      <c r="G26" s="26">
        <v>94</v>
      </c>
      <c r="H26" s="26">
        <v>1</v>
      </c>
      <c r="I26" s="26">
        <v>0</v>
      </c>
      <c r="J26" s="28">
        <v>21.2</v>
      </c>
    </row>
    <row r="27" spans="1:10" x14ac:dyDescent="0.35">
      <c r="A27" s="6"/>
      <c r="B27" s="1" t="s">
        <v>25</v>
      </c>
      <c r="C27" s="2"/>
      <c r="D27" s="32" t="s">
        <v>98</v>
      </c>
      <c r="E27" s="44" t="s">
        <v>62</v>
      </c>
      <c r="F27" s="27"/>
      <c r="G27" s="26">
        <v>164.5</v>
      </c>
      <c r="H27" s="26">
        <v>5.32</v>
      </c>
      <c r="I27" s="26">
        <v>0.56000000000000005</v>
      </c>
      <c r="J27" s="28">
        <v>34.44</v>
      </c>
    </row>
    <row r="28" spans="1:10" x14ac:dyDescent="0.35">
      <c r="A28" s="6"/>
      <c r="B28" s="1" t="s">
        <v>21</v>
      </c>
      <c r="C28" s="2"/>
      <c r="D28" s="30"/>
      <c r="E28" s="21"/>
      <c r="F28" s="48">
        <v>106.55</v>
      </c>
      <c r="G28" s="16"/>
      <c r="H28" s="16"/>
      <c r="I28" s="16"/>
      <c r="J28" s="17"/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164</v>
      </c>
      <c r="E30" s="21" t="s">
        <v>55</v>
      </c>
      <c r="F30" s="48">
        <v>27.8</v>
      </c>
      <c r="G30" s="16">
        <v>124.2</v>
      </c>
      <c r="H30" s="16">
        <v>2.5499999999999998</v>
      </c>
      <c r="I30" s="16">
        <v>3.39</v>
      </c>
      <c r="J30" s="17">
        <v>20.91</v>
      </c>
    </row>
    <row r="31" spans="1:10" x14ac:dyDescent="0.35">
      <c r="A31" s="6"/>
      <c r="B31" s="34"/>
      <c r="C31" s="25"/>
      <c r="D31" s="32" t="s">
        <v>165</v>
      </c>
      <c r="E31" s="44"/>
      <c r="F31" s="27"/>
      <c r="G31" s="26">
        <v>170</v>
      </c>
      <c r="H31" s="26">
        <v>6</v>
      </c>
      <c r="I31" s="26">
        <v>12</v>
      </c>
      <c r="J31" s="28">
        <v>0</v>
      </c>
    </row>
    <row r="32" spans="1:10" x14ac:dyDescent="0.35">
      <c r="A32" s="6"/>
      <c r="B32" s="25"/>
      <c r="C32" s="25"/>
      <c r="D32" s="32" t="s">
        <v>84</v>
      </c>
      <c r="E32" s="44"/>
      <c r="F32" s="27">
        <f>F8+F9+F19+F22+F28+F30</f>
        <v>381.02000000000004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45688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159</v>
      </c>
      <c r="E4" s="41" t="s">
        <v>156</v>
      </c>
      <c r="F4" s="22"/>
      <c r="G4" s="14">
        <v>308.75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94</v>
      </c>
      <c r="E5" s="21" t="s">
        <v>54</v>
      </c>
      <c r="F5" s="23"/>
      <c r="G5" s="16">
        <v>63</v>
      </c>
      <c r="H5" s="16">
        <v>0.02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55</v>
      </c>
      <c r="F6" s="23"/>
      <c r="G6" s="16">
        <v>66.2</v>
      </c>
      <c r="H6" s="16">
        <v>3.2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97</v>
      </c>
      <c r="E7" s="21" t="s">
        <v>65</v>
      </c>
      <c r="F7" s="23"/>
      <c r="G7" s="16">
        <v>93</v>
      </c>
      <c r="H7" s="16">
        <v>6.75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 t="s">
        <v>114</v>
      </c>
      <c r="E8" s="42"/>
      <c r="F8" s="45">
        <v>51.12</v>
      </c>
      <c r="G8" s="18"/>
      <c r="H8" s="18"/>
      <c r="I8" s="18"/>
      <c r="J8" s="19"/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'пятница вторая неделя '!D12</f>
        <v>Салат Студенческий</v>
      </c>
      <c r="E12" s="43" t="s">
        <v>56</v>
      </c>
      <c r="F12" s="38"/>
      <c r="G12" s="37">
        <v>145</v>
      </c>
      <c r="H12" s="37">
        <v>0.83</v>
      </c>
      <c r="I12" s="37">
        <v>4.5</v>
      </c>
      <c r="J12" s="39">
        <v>3</v>
      </c>
    </row>
    <row r="13" spans="1:10" x14ac:dyDescent="0.35">
      <c r="A13" s="6"/>
      <c r="B13" s="1" t="s">
        <v>16</v>
      </c>
      <c r="C13" s="2" t="s">
        <v>41</v>
      </c>
      <c r="D13" s="30" t="s">
        <v>160</v>
      </c>
      <c r="E13" s="21" t="s">
        <v>59</v>
      </c>
      <c r="F13" s="23"/>
      <c r="G13" s="16">
        <v>171.73</v>
      </c>
      <c r="H13" s="16">
        <v>10.53</v>
      </c>
      <c r="I13" s="16">
        <v>9.7100000000000009</v>
      </c>
      <c r="J13" s="17">
        <v>8.08</v>
      </c>
    </row>
    <row r="14" spans="1:10" x14ac:dyDescent="0.35">
      <c r="A14" s="6"/>
      <c r="B14" s="1" t="s">
        <v>17</v>
      </c>
      <c r="C14" s="2" t="s">
        <v>42</v>
      </c>
      <c r="D14" s="30" t="s">
        <v>161</v>
      </c>
      <c r="E14" s="21" t="s">
        <v>157</v>
      </c>
      <c r="F14" s="23"/>
      <c r="G14" s="16">
        <v>510.4</v>
      </c>
      <c r="H14" s="16">
        <v>26.8</v>
      </c>
      <c r="I14" s="16">
        <v>30.3</v>
      </c>
      <c r="J14" s="17">
        <v>32.200000000000003</v>
      </c>
    </row>
    <row r="15" spans="1:10" x14ac:dyDescent="0.35">
      <c r="A15" s="6"/>
      <c r="B15" s="1" t="s">
        <v>19</v>
      </c>
      <c r="C15" s="25" t="s">
        <v>36</v>
      </c>
      <c r="D15" s="32" t="s">
        <v>133</v>
      </c>
      <c r="E15" s="44" t="s">
        <v>61</v>
      </c>
      <c r="F15" s="27"/>
      <c r="G15" s="26">
        <v>65.7</v>
      </c>
      <c r="H15" s="26">
        <v>0.09</v>
      </c>
      <c r="I15" s="26">
        <v>8.9999999999999993E-3</v>
      </c>
      <c r="J15" s="28">
        <v>17.010000000000002</v>
      </c>
    </row>
    <row r="16" spans="1:10" x14ac:dyDescent="0.35">
      <c r="A16" s="6"/>
      <c r="B16" s="1" t="s">
        <v>25</v>
      </c>
      <c r="C16" s="2"/>
      <c r="D16" s="30" t="s">
        <v>102</v>
      </c>
      <c r="E16" s="21" t="s">
        <v>62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1" t="s">
        <v>21</v>
      </c>
      <c r="C17" s="2"/>
      <c r="D17" s="30" t="s">
        <v>98</v>
      </c>
      <c r="E17" s="21" t="s">
        <v>63</v>
      </c>
      <c r="F17" s="23"/>
      <c r="G17" s="16">
        <v>141</v>
      </c>
      <c r="H17" s="16">
        <v>4.5599999999999996</v>
      </c>
      <c r="I17" s="16">
        <v>0.48</v>
      </c>
      <c r="J17" s="17">
        <v>29.52</v>
      </c>
    </row>
    <row r="18" spans="1:10" x14ac:dyDescent="0.35">
      <c r="A18" s="6"/>
      <c r="B18" s="25"/>
      <c r="C18" s="25"/>
      <c r="D18" s="32"/>
      <c r="E18" s="44"/>
      <c r="F18" s="27"/>
      <c r="G18" s="26"/>
      <c r="H18" s="26"/>
      <c r="I18" s="26"/>
      <c r="J18" s="28"/>
    </row>
    <row r="19" spans="1:10" ht="15" thickBot="1" x14ac:dyDescent="0.4">
      <c r="A19" s="7"/>
      <c r="B19" s="8"/>
      <c r="C19" s="8"/>
      <c r="D19" s="31"/>
      <c r="E19" s="42"/>
      <c r="F19" s="45">
        <v>120.25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48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48"/>
      <c r="G30" s="16"/>
      <c r="H30" s="16"/>
      <c r="I30" s="16"/>
      <c r="J30" s="17"/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84</v>
      </c>
      <c r="E32" s="44"/>
      <c r="F32" s="27">
        <f>F8+F9+F19+F22+F28+F30</f>
        <v>171.37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workbookViewId="0">
      <selection activeCell="D24" sqref="D2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45675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">
        <v>166</v>
      </c>
      <c r="E4" s="41" t="s">
        <v>156</v>
      </c>
      <c r="F4" s="22"/>
      <c r="G4" s="14">
        <v>230</v>
      </c>
      <c r="H4" s="14">
        <v>6.25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124</v>
      </c>
      <c r="E5" s="21" t="s">
        <v>135</v>
      </c>
      <c r="F5" s="23"/>
      <c r="G5" s="16">
        <v>70</v>
      </c>
      <c r="H5" s="16">
        <v>4.6399999999999997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73</v>
      </c>
      <c r="F6" s="23"/>
      <c r="G6" s="16">
        <v>66.2</v>
      </c>
      <c r="H6" s="16">
        <v>0.1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138</v>
      </c>
      <c r="E7" s="21" t="s">
        <v>55</v>
      </c>
      <c r="F7" s="23"/>
      <c r="G7" s="16">
        <v>93</v>
      </c>
      <c r="H7" s="16">
        <v>3.2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 t="s">
        <v>114</v>
      </c>
      <c r="E8" s="42" t="s">
        <v>81</v>
      </c>
      <c r="F8" s="45">
        <v>53.6</v>
      </c>
      <c r="G8" s="18">
        <v>209.6</v>
      </c>
      <c r="H8" s="18">
        <v>6</v>
      </c>
      <c r="I8" s="18"/>
      <c r="J8" s="19"/>
    </row>
    <row r="9" spans="1:10" x14ac:dyDescent="0.35">
      <c r="A9" s="3" t="s">
        <v>13</v>
      </c>
      <c r="B9" s="10" t="s">
        <v>20</v>
      </c>
      <c r="C9" s="5"/>
      <c r="D9" s="29" t="s">
        <v>50</v>
      </c>
      <c r="E9" s="41" t="s">
        <v>57</v>
      </c>
      <c r="F9" s="46">
        <v>20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'[3]суббота 2 неделя'!$B$23</f>
        <v>Салат из фасоли</v>
      </c>
      <c r="E12" s="43" t="s">
        <v>65</v>
      </c>
      <c r="F12" s="38"/>
      <c r="G12" s="37">
        <v>160</v>
      </c>
      <c r="H12" s="37">
        <v>0.2</v>
      </c>
      <c r="I12" s="37">
        <v>0</v>
      </c>
      <c r="J12" s="39">
        <v>0.5</v>
      </c>
    </row>
    <row r="13" spans="1:10" ht="29" x14ac:dyDescent="0.35">
      <c r="A13" s="6"/>
      <c r="B13" s="1" t="s">
        <v>16</v>
      </c>
      <c r="C13" s="2" t="s">
        <v>41</v>
      </c>
      <c r="D13" s="30" t="s">
        <v>167</v>
      </c>
      <c r="E13" s="21" t="s">
        <v>59</v>
      </c>
      <c r="F13" s="23"/>
      <c r="G13" s="16">
        <v>215</v>
      </c>
      <c r="H13" s="16">
        <v>12.68</v>
      </c>
      <c r="I13" s="16">
        <v>14.8</v>
      </c>
      <c r="J13" s="17">
        <v>19.61</v>
      </c>
    </row>
    <row r="14" spans="1:10" x14ac:dyDescent="0.35">
      <c r="A14" s="6"/>
      <c r="B14" s="1" t="s">
        <v>17</v>
      </c>
      <c r="C14" s="2" t="s">
        <v>42</v>
      </c>
      <c r="D14" s="30" t="s">
        <v>168</v>
      </c>
      <c r="E14" s="21" t="s">
        <v>60</v>
      </c>
      <c r="F14" s="23"/>
      <c r="G14" s="16">
        <v>86.45</v>
      </c>
      <c r="H14" s="16">
        <v>6.34</v>
      </c>
      <c r="I14" s="16">
        <v>5.92</v>
      </c>
      <c r="J14" s="17">
        <v>11.7</v>
      </c>
    </row>
    <row r="15" spans="1:10" x14ac:dyDescent="0.35">
      <c r="A15" s="6"/>
      <c r="B15" s="1" t="s">
        <v>19</v>
      </c>
      <c r="C15" s="25" t="s">
        <v>36</v>
      </c>
      <c r="D15" s="32" t="s">
        <v>127</v>
      </c>
      <c r="E15" s="44" t="s">
        <v>61</v>
      </c>
      <c r="F15" s="27"/>
      <c r="G15" s="26">
        <v>112.2</v>
      </c>
      <c r="H15" s="26">
        <v>2.7</v>
      </c>
      <c r="I15" s="26">
        <v>4.5</v>
      </c>
      <c r="J15" s="28">
        <v>15.1</v>
      </c>
    </row>
    <row r="16" spans="1:10" x14ac:dyDescent="0.35">
      <c r="A16" s="6"/>
      <c r="B16" s="1" t="s">
        <v>25</v>
      </c>
      <c r="C16" s="2"/>
      <c r="D16" s="30" t="s">
        <v>151</v>
      </c>
      <c r="E16" s="21" t="s">
        <v>62</v>
      </c>
      <c r="F16" s="23"/>
      <c r="G16" s="16">
        <v>63</v>
      </c>
      <c r="H16" s="16">
        <v>0</v>
      </c>
      <c r="I16" s="16">
        <v>0</v>
      </c>
      <c r="J16" s="17">
        <v>16.11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91.73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169</v>
      </c>
      <c r="E20" s="42" t="s">
        <v>110</v>
      </c>
      <c r="F20" s="24"/>
      <c r="G20" s="18">
        <v>66</v>
      </c>
      <c r="H20" s="18">
        <v>0.6</v>
      </c>
      <c r="I20" s="18">
        <v>0.6</v>
      </c>
      <c r="J20" s="19">
        <v>14.7</v>
      </c>
    </row>
    <row r="21" spans="1:10" ht="15" thickBot="1" x14ac:dyDescent="0.4">
      <c r="A21" s="6"/>
      <c r="B21" s="8" t="s">
        <v>28</v>
      </c>
      <c r="C21" s="8"/>
      <c r="D21" s="29" t="s">
        <v>101</v>
      </c>
      <c r="E21" s="41" t="s">
        <v>62</v>
      </c>
      <c r="F21" s="22"/>
      <c r="G21" s="14">
        <v>161</v>
      </c>
      <c r="H21" s="14">
        <v>1.56</v>
      </c>
      <c r="I21" s="14">
        <v>1.56</v>
      </c>
      <c r="J21" s="15">
        <v>40.299999999999997</v>
      </c>
    </row>
    <row r="22" spans="1:10" x14ac:dyDescent="0.35">
      <c r="A22" s="6"/>
      <c r="B22" s="34"/>
      <c r="C22" s="25"/>
      <c r="D22" s="32" t="s">
        <v>104</v>
      </c>
      <c r="E22" s="44" t="s">
        <v>93</v>
      </c>
      <c r="F22" s="47">
        <v>30.43</v>
      </c>
      <c r="G22" s="26">
        <v>100.8</v>
      </c>
      <c r="H22" s="26">
        <v>1.77</v>
      </c>
      <c r="I22" s="26">
        <v>1.77</v>
      </c>
      <c r="J22" s="28">
        <v>22.5</v>
      </c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'[3]суббота 2 неделя'!$B$37</f>
        <v>Салат Пестрый</v>
      </c>
      <c r="E24" s="42" t="s">
        <v>56</v>
      </c>
      <c r="F24" s="24"/>
      <c r="G24" s="18">
        <v>87</v>
      </c>
      <c r="H24" s="18">
        <v>1.33</v>
      </c>
      <c r="I24" s="18">
        <v>3.5</v>
      </c>
      <c r="J24" s="19">
        <v>4.83</v>
      </c>
    </row>
    <row r="25" spans="1:10" x14ac:dyDescent="0.35">
      <c r="A25" s="6"/>
      <c r="B25" s="34" t="s">
        <v>18</v>
      </c>
      <c r="C25" s="25" t="s">
        <v>39</v>
      </c>
      <c r="D25" s="32" t="s">
        <v>170</v>
      </c>
      <c r="E25" s="44" t="s">
        <v>85</v>
      </c>
      <c r="F25" s="27"/>
      <c r="G25" s="26">
        <v>190</v>
      </c>
      <c r="H25" s="26">
        <v>18.2</v>
      </c>
      <c r="I25" s="26">
        <v>12.4</v>
      </c>
      <c r="J25" s="28">
        <v>1.6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171</v>
      </c>
      <c r="E26" s="44" t="s">
        <v>61</v>
      </c>
      <c r="F26" s="27"/>
      <c r="G26" s="26">
        <v>106.6</v>
      </c>
      <c r="H26" s="26">
        <v>3.28</v>
      </c>
      <c r="I26" s="26">
        <v>4.18</v>
      </c>
      <c r="J26" s="28">
        <v>13.92</v>
      </c>
    </row>
    <row r="27" spans="1:10" x14ac:dyDescent="0.35">
      <c r="A27" s="6"/>
      <c r="B27" s="1" t="s">
        <v>25</v>
      </c>
      <c r="C27" s="2"/>
      <c r="D27" s="32" t="s">
        <v>119</v>
      </c>
      <c r="E27" s="44" t="s">
        <v>62</v>
      </c>
      <c r="F27" s="27"/>
      <c r="G27" s="26">
        <v>99</v>
      </c>
      <c r="H27" s="26">
        <v>0.9</v>
      </c>
      <c r="I27" s="26">
        <v>0.04</v>
      </c>
      <c r="J27" s="28">
        <v>24.75</v>
      </c>
    </row>
    <row r="28" spans="1:10" x14ac:dyDescent="0.35">
      <c r="A28" s="6"/>
      <c r="B28" s="1" t="s">
        <v>21</v>
      </c>
      <c r="C28" s="2"/>
      <c r="D28" s="30" t="s">
        <v>98</v>
      </c>
      <c r="E28" s="21" t="s">
        <v>68</v>
      </c>
      <c r="F28" s="48">
        <v>72.599999999999994</v>
      </c>
      <c r="G28" s="16">
        <v>141</v>
      </c>
      <c r="H28" s="16">
        <v>4.5599999999999996</v>
      </c>
      <c r="I28" s="16">
        <v>0.48</v>
      </c>
      <c r="J28" s="17">
        <v>29.52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107</v>
      </c>
      <c r="E30" s="21" t="s">
        <v>55</v>
      </c>
      <c r="F30" s="48">
        <v>49.42</v>
      </c>
      <c r="G30" s="16">
        <v>116</v>
      </c>
      <c r="H30" s="16">
        <v>5.5</v>
      </c>
      <c r="I30" s="16">
        <v>6</v>
      </c>
      <c r="J30" s="17">
        <v>0</v>
      </c>
    </row>
    <row r="31" spans="1:10" x14ac:dyDescent="0.35">
      <c r="A31" s="6"/>
      <c r="B31" s="25"/>
      <c r="C31" s="25"/>
      <c r="D31" s="32" t="s">
        <v>84</v>
      </c>
      <c r="E31" s="44"/>
      <c r="F31" s="27">
        <f>F8+F9+F19+F22+F28+F30</f>
        <v>317.78000000000003</v>
      </c>
      <c r="G31" s="26"/>
      <c r="H31" s="26"/>
      <c r="I31" s="26"/>
      <c r="J3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workbookViewId="0">
      <selection activeCell="H34" sqref="H3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45676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'[3]воскресенье 2 неделя'!$B$13</f>
        <v>Салат картофельный с зеленым горошком</v>
      </c>
      <c r="E4" s="41" t="s">
        <v>88</v>
      </c>
      <c r="F4" s="22"/>
      <c r="G4" s="14">
        <v>116</v>
      </c>
      <c r="H4" s="14">
        <v>0.66</v>
      </c>
      <c r="I4" s="14">
        <v>2.8</v>
      </c>
      <c r="J4" s="15">
        <v>6.66</v>
      </c>
    </row>
    <row r="5" spans="1:10" x14ac:dyDescent="0.35">
      <c r="A5" s="6"/>
      <c r="B5" s="1" t="s">
        <v>12</v>
      </c>
      <c r="C5" s="2"/>
      <c r="D5" s="30" t="s">
        <v>172</v>
      </c>
      <c r="E5" s="21" t="s">
        <v>67</v>
      </c>
      <c r="F5" s="23"/>
      <c r="G5" s="16">
        <v>282</v>
      </c>
      <c r="H5" s="16">
        <v>11</v>
      </c>
      <c r="I5" s="16">
        <v>6.25</v>
      </c>
      <c r="J5" s="17">
        <v>6.7</v>
      </c>
    </row>
    <row r="6" spans="1:10" x14ac:dyDescent="0.35">
      <c r="A6" s="6"/>
      <c r="B6" s="1" t="s">
        <v>24</v>
      </c>
      <c r="C6" s="2" t="s">
        <v>34</v>
      </c>
      <c r="D6" s="30" t="s">
        <v>124</v>
      </c>
      <c r="E6" s="21" t="s">
        <v>135</v>
      </c>
      <c r="F6" s="23"/>
      <c r="G6" s="16">
        <v>70</v>
      </c>
      <c r="H6" s="16">
        <v>4.6399999999999997</v>
      </c>
      <c r="I6" s="16">
        <v>5.9</v>
      </c>
      <c r="J6" s="17">
        <v>0</v>
      </c>
    </row>
    <row r="7" spans="1:10" x14ac:dyDescent="0.35">
      <c r="A7" s="6"/>
      <c r="B7" s="2"/>
      <c r="C7" s="2" t="s">
        <v>35</v>
      </c>
      <c r="D7" s="30" t="s">
        <v>112</v>
      </c>
      <c r="E7" s="21" t="s">
        <v>73</v>
      </c>
      <c r="F7" s="23"/>
      <c r="G7" s="16">
        <v>66.2</v>
      </c>
      <c r="H7" s="16">
        <v>0.1</v>
      </c>
      <c r="I7" s="16">
        <v>7.25</v>
      </c>
      <c r="J7" s="17">
        <v>0.14000000000000001</v>
      </c>
    </row>
    <row r="8" spans="1:10" x14ac:dyDescent="0.35">
      <c r="A8" s="6"/>
      <c r="B8" s="25"/>
      <c r="C8" s="25"/>
      <c r="D8" s="32" t="s">
        <v>113</v>
      </c>
      <c r="E8" s="44" t="s">
        <v>55</v>
      </c>
      <c r="F8" s="27"/>
      <c r="G8" s="26">
        <v>61</v>
      </c>
      <c r="H8" s="26">
        <v>1.4</v>
      </c>
      <c r="I8" s="26">
        <v>1.4</v>
      </c>
      <c r="J8" s="28">
        <v>11.2</v>
      </c>
    </row>
    <row r="9" spans="1:10" ht="15" thickBot="1" x14ac:dyDescent="0.4">
      <c r="A9" s="7"/>
      <c r="B9" s="8"/>
      <c r="C9" s="8"/>
      <c r="D9" s="31" t="s">
        <v>114</v>
      </c>
      <c r="E9" s="42" t="s">
        <v>81</v>
      </c>
      <c r="F9" s="45">
        <v>78.52</v>
      </c>
      <c r="G9" s="18">
        <v>209.6</v>
      </c>
      <c r="H9" s="18">
        <v>6</v>
      </c>
      <c r="I9" s="18">
        <v>2.3199999999999998</v>
      </c>
      <c r="J9" s="19">
        <v>41.12</v>
      </c>
    </row>
    <row r="10" spans="1:10" x14ac:dyDescent="0.35">
      <c r="A10" s="3" t="s">
        <v>13</v>
      </c>
      <c r="B10" s="10" t="s">
        <v>20</v>
      </c>
      <c r="C10" s="5"/>
      <c r="D10" s="29" t="s">
        <v>45</v>
      </c>
      <c r="E10" s="41" t="s">
        <v>57</v>
      </c>
      <c r="F10" s="46">
        <v>20</v>
      </c>
      <c r="G10" s="14"/>
      <c r="H10" s="14"/>
      <c r="I10" s="14"/>
      <c r="J10" s="15"/>
    </row>
    <row r="11" spans="1:10" x14ac:dyDescent="0.35">
      <c r="A11" s="6"/>
      <c r="B11" s="2" t="s">
        <v>28</v>
      </c>
      <c r="C11" s="2"/>
      <c r="D11" s="30"/>
      <c r="E11" s="21"/>
      <c r="F11" s="23"/>
      <c r="G11" s="16"/>
      <c r="H11" s="16"/>
      <c r="I11" s="16"/>
      <c r="J11" s="17"/>
    </row>
    <row r="12" spans="1:10" ht="15" thickBot="1" x14ac:dyDescent="0.4">
      <c r="A12" s="7"/>
      <c r="B12" s="8" t="s">
        <v>29</v>
      </c>
      <c r="C12" s="8"/>
      <c r="D12" s="31"/>
      <c r="E12" s="42"/>
      <c r="F12" s="24"/>
      <c r="G12" s="18"/>
      <c r="H12" s="18"/>
      <c r="I12" s="18"/>
      <c r="J12" s="19"/>
    </row>
    <row r="13" spans="1:10" x14ac:dyDescent="0.35">
      <c r="A13" s="6" t="s">
        <v>14</v>
      </c>
      <c r="B13" s="9" t="s">
        <v>15</v>
      </c>
      <c r="C13" s="40" t="s">
        <v>46</v>
      </c>
      <c r="D13" s="36" t="str">
        <f>'[3]воскресенье 2 неделя'!$B$23</f>
        <v>Салат Мазайка</v>
      </c>
      <c r="E13" s="43" t="s">
        <v>65</v>
      </c>
      <c r="F13" s="38"/>
      <c r="G13" s="37">
        <v>122</v>
      </c>
      <c r="H13" s="37">
        <v>2</v>
      </c>
      <c r="I13" s="37">
        <v>5.66</v>
      </c>
      <c r="J13" s="39">
        <v>4.8</v>
      </c>
    </row>
    <row r="14" spans="1:10" ht="29" x14ac:dyDescent="0.35">
      <c r="A14" s="6"/>
      <c r="B14" s="1" t="s">
        <v>16</v>
      </c>
      <c r="C14" s="2" t="s">
        <v>41</v>
      </c>
      <c r="D14" s="30" t="s">
        <v>173</v>
      </c>
      <c r="E14" s="21" t="s">
        <v>59</v>
      </c>
      <c r="F14" s="23"/>
      <c r="G14" s="16">
        <v>138.4</v>
      </c>
      <c r="H14" s="16">
        <v>5.81</v>
      </c>
      <c r="I14" s="16">
        <v>4.8499999999999996</v>
      </c>
      <c r="J14" s="17">
        <v>17.68</v>
      </c>
    </row>
    <row r="15" spans="1:10" x14ac:dyDescent="0.35">
      <c r="A15" s="6"/>
      <c r="B15" s="1" t="s">
        <v>17</v>
      </c>
      <c r="C15" s="2" t="s">
        <v>42</v>
      </c>
      <c r="D15" s="30" t="s">
        <v>105</v>
      </c>
      <c r="E15" s="21" t="s">
        <v>108</v>
      </c>
      <c r="F15" s="23"/>
      <c r="G15" s="16">
        <v>373</v>
      </c>
      <c r="H15" s="16">
        <v>26.58</v>
      </c>
      <c r="I15" s="16">
        <v>10.050000000000001</v>
      </c>
      <c r="J15" s="17">
        <v>42.84</v>
      </c>
    </row>
    <row r="16" spans="1:10" x14ac:dyDescent="0.35">
      <c r="A16" s="6"/>
      <c r="B16" s="1" t="s">
        <v>19</v>
      </c>
      <c r="C16" s="25" t="s">
        <v>36</v>
      </c>
      <c r="D16" s="32" t="s">
        <v>128</v>
      </c>
      <c r="E16" s="44" t="s">
        <v>62</v>
      </c>
      <c r="F16" s="27"/>
      <c r="G16" s="26">
        <v>61.2</v>
      </c>
      <c r="H16" s="26">
        <v>0.18</v>
      </c>
      <c r="I16" s="26">
        <v>0.09</v>
      </c>
      <c r="J16" s="28">
        <v>15.48</v>
      </c>
    </row>
    <row r="17" spans="1:10" x14ac:dyDescent="0.35">
      <c r="A17" s="6"/>
      <c r="B17" s="1" t="s">
        <v>25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1" t="s">
        <v>21</v>
      </c>
      <c r="C18" s="2"/>
      <c r="D18" s="30" t="s">
        <v>98</v>
      </c>
      <c r="E18" s="21" t="s">
        <v>68</v>
      </c>
      <c r="F18" s="23"/>
      <c r="G18" s="16">
        <v>141</v>
      </c>
      <c r="H18" s="16">
        <v>4.5599999999999996</v>
      </c>
      <c r="I18" s="16">
        <v>0.48</v>
      </c>
      <c r="J18" s="17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132.75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164</v>
      </c>
      <c r="E20" s="42" t="s">
        <v>93</v>
      </c>
      <c r="F20" s="24"/>
      <c r="G20" s="18">
        <v>124.2</v>
      </c>
      <c r="H20" s="18">
        <v>2.5499999999999998</v>
      </c>
      <c r="I20" s="18">
        <v>3.39</v>
      </c>
      <c r="J20" s="19">
        <v>20.91</v>
      </c>
    </row>
    <row r="21" spans="1:10" ht="15" thickBot="1" x14ac:dyDescent="0.4">
      <c r="A21" s="6"/>
      <c r="B21" s="8" t="s">
        <v>28</v>
      </c>
      <c r="C21" s="8"/>
      <c r="D21" s="29" t="s">
        <v>103</v>
      </c>
      <c r="E21" s="41" t="s">
        <v>62</v>
      </c>
      <c r="F21" s="22"/>
      <c r="G21" s="14">
        <v>41.05</v>
      </c>
      <c r="H21" s="14">
        <v>3.5999999999999997E-2</v>
      </c>
      <c r="I21" s="14">
        <v>0</v>
      </c>
      <c r="J21" s="15">
        <v>71.709999999999994</v>
      </c>
    </row>
    <row r="22" spans="1:10" x14ac:dyDescent="0.35">
      <c r="A22" s="6"/>
      <c r="B22" s="34"/>
      <c r="C22" s="25"/>
      <c r="D22" s="32" t="s">
        <v>78</v>
      </c>
      <c r="E22" s="44" t="s">
        <v>110</v>
      </c>
      <c r="F22" s="47">
        <v>30.47</v>
      </c>
      <c r="G22" s="26">
        <v>66</v>
      </c>
      <c r="H22" s="26">
        <v>0.6</v>
      </c>
      <c r="I22" s="26">
        <v>0.6</v>
      </c>
      <c r="J22" s="28">
        <v>14.7</v>
      </c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'[3]воскресенье 2 неделя'!$B$36</f>
        <v>Салат Бурячок</v>
      </c>
      <c r="E24" s="42" t="s">
        <v>65</v>
      </c>
      <c r="F24" s="24"/>
      <c r="G24" s="18">
        <v>113</v>
      </c>
      <c r="H24" s="18">
        <v>2.1</v>
      </c>
      <c r="I24" s="18">
        <v>4.5</v>
      </c>
      <c r="J24" s="19">
        <v>4.83</v>
      </c>
    </row>
    <row r="25" spans="1:10" x14ac:dyDescent="0.35">
      <c r="A25" s="6"/>
      <c r="B25" s="34" t="s">
        <v>18</v>
      </c>
      <c r="C25" s="25" t="s">
        <v>39</v>
      </c>
      <c r="D25" s="32" t="s">
        <v>174</v>
      </c>
      <c r="E25" s="44" t="s">
        <v>85</v>
      </c>
      <c r="F25" s="27"/>
      <c r="G25" s="26">
        <v>0.38</v>
      </c>
      <c r="H25" s="26">
        <v>19.559999999999999</v>
      </c>
      <c r="I25" s="26">
        <v>0.72</v>
      </c>
      <c r="J25" s="28">
        <v>1.6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175</v>
      </c>
      <c r="E26" s="44" t="s">
        <v>61</v>
      </c>
      <c r="F26" s="27"/>
      <c r="G26" s="26">
        <v>7.0000000000000007E-2</v>
      </c>
      <c r="H26" s="26">
        <v>0.06</v>
      </c>
      <c r="I26" s="26">
        <v>7.43</v>
      </c>
      <c r="J26" s="28">
        <v>13.92</v>
      </c>
    </row>
    <row r="27" spans="1:10" x14ac:dyDescent="0.35">
      <c r="A27" s="6"/>
      <c r="B27" s="1" t="s">
        <v>25</v>
      </c>
      <c r="C27" s="2"/>
      <c r="D27" s="32" t="s">
        <v>106</v>
      </c>
      <c r="E27" s="44" t="s">
        <v>62</v>
      </c>
      <c r="F27" s="27"/>
      <c r="G27" s="26">
        <v>18.899999999999999</v>
      </c>
      <c r="H27" s="26">
        <v>0.1</v>
      </c>
      <c r="I27" s="26">
        <v>0.01</v>
      </c>
      <c r="J27" s="28">
        <v>24.75</v>
      </c>
    </row>
    <row r="28" spans="1:10" x14ac:dyDescent="0.35">
      <c r="A28" s="6"/>
      <c r="B28" s="1" t="s">
        <v>21</v>
      </c>
      <c r="C28" s="2"/>
      <c r="D28" s="30" t="s">
        <v>98</v>
      </c>
      <c r="E28" s="21" t="s">
        <v>68</v>
      </c>
      <c r="F28" s="48">
        <v>94.42</v>
      </c>
      <c r="G28" s="16">
        <v>29.52</v>
      </c>
      <c r="H28" s="16">
        <v>4.5599999999999996</v>
      </c>
      <c r="I28" s="16">
        <v>0.48</v>
      </c>
      <c r="J28" s="17">
        <v>29.52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107</v>
      </c>
      <c r="E30" s="21" t="s">
        <v>55</v>
      </c>
      <c r="F30" s="48">
        <v>49.42</v>
      </c>
      <c r="G30" s="16">
        <v>116</v>
      </c>
      <c r="H30" s="16">
        <v>5.5</v>
      </c>
      <c r="I30" s="16">
        <v>6</v>
      </c>
      <c r="J30" s="17">
        <v>0</v>
      </c>
    </row>
    <row r="31" spans="1:10" x14ac:dyDescent="0.35">
      <c r="A31" s="6"/>
      <c r="B31" s="25"/>
      <c r="C31" s="25"/>
      <c r="D31" s="32" t="s">
        <v>84</v>
      </c>
      <c r="E31" s="44"/>
      <c r="F31" s="27">
        <f>F9+F10+F19+F22+F28+F30</f>
        <v>405.58000000000004</v>
      </c>
      <c r="G31" s="26"/>
      <c r="H31" s="26"/>
      <c r="I31" s="26"/>
      <c r="J3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workbookViewId="0">
      <selection activeCell="H30" sqref="H3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79</v>
      </c>
      <c r="C1" s="50"/>
      <c r="D1" s="51"/>
      <c r="E1" t="s">
        <v>22</v>
      </c>
      <c r="F1" s="21"/>
      <c r="I1" t="s">
        <v>1</v>
      </c>
      <c r="J1" s="20">
        <v>45679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tr">
        <f>[1]среда!$B$14</f>
        <v>Каша молочная жидкая пшеничная с маслом сливочным</v>
      </c>
      <c r="E4" s="41" t="s">
        <v>71</v>
      </c>
      <c r="F4" s="22"/>
      <c r="G4" s="14">
        <v>301</v>
      </c>
      <c r="H4" s="14">
        <f>[1]среда!$F$14</f>
        <v>9.25</v>
      </c>
      <c r="I4" s="14">
        <v>10</v>
      </c>
      <c r="J4" s="15">
        <v>45</v>
      </c>
    </row>
    <row r="5" spans="1:10" x14ac:dyDescent="0.35">
      <c r="A5" s="6"/>
      <c r="B5" s="1" t="s">
        <v>12</v>
      </c>
      <c r="C5" s="2"/>
      <c r="D5" s="30" t="str">
        <f>[1]среда!$B$15</f>
        <v xml:space="preserve">Сыр порционный </v>
      </c>
      <c r="E5" s="21" t="s">
        <v>80</v>
      </c>
      <c r="F5" s="23"/>
      <c r="G5" s="16">
        <v>52.5</v>
      </c>
      <c r="H5" s="16">
        <f>[1]среда!$F$15</f>
        <v>3.48</v>
      </c>
      <c r="I5" s="16">
        <v>8</v>
      </c>
      <c r="J5" s="17">
        <v>11.5</v>
      </c>
    </row>
    <row r="6" spans="1:10" x14ac:dyDescent="0.35">
      <c r="A6" s="6"/>
      <c r="B6" s="1" t="s">
        <v>24</v>
      </c>
      <c r="C6" s="2" t="s">
        <v>34</v>
      </c>
      <c r="D6" s="30" t="str">
        <f>[1]среда!$B$16</f>
        <v>Масло сливочное</v>
      </c>
      <c r="E6" s="21" t="s">
        <v>73</v>
      </c>
      <c r="F6" s="23"/>
      <c r="G6" s="16">
        <v>66.2</v>
      </c>
      <c r="H6" s="16">
        <v>0</v>
      </c>
      <c r="I6" s="16">
        <v>7</v>
      </c>
      <c r="J6" s="17">
        <v>0</v>
      </c>
    </row>
    <row r="7" spans="1:10" x14ac:dyDescent="0.35">
      <c r="A7" s="6"/>
      <c r="B7" s="2"/>
      <c r="C7" s="2" t="s">
        <v>35</v>
      </c>
      <c r="D7" s="30" t="str">
        <f>[1]среда!$B$17</f>
        <v>Чай с молоком</v>
      </c>
      <c r="E7" s="21" t="s">
        <v>55</v>
      </c>
      <c r="F7" s="23"/>
      <c r="G7" s="16">
        <v>61</v>
      </c>
      <c r="H7" s="16">
        <f>[1]среда!$F$17</f>
        <v>1.4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 t="s">
        <v>49</v>
      </c>
      <c r="E8" s="42" t="s">
        <v>81</v>
      </c>
      <c r="F8" s="24">
        <v>53.32</v>
      </c>
      <c r="G8" s="18">
        <v>209</v>
      </c>
      <c r="H8" s="18">
        <v>6</v>
      </c>
      <c r="I8" s="18">
        <v>2.9</v>
      </c>
      <c r="J8" s="19">
        <v>51.4</v>
      </c>
    </row>
    <row r="9" spans="1:10" x14ac:dyDescent="0.35">
      <c r="A9" s="3" t="s">
        <v>13</v>
      </c>
      <c r="B9" s="10" t="s">
        <v>20</v>
      </c>
      <c r="C9" s="5"/>
      <c r="D9" s="29" t="s">
        <v>78</v>
      </c>
      <c r="E9" s="41" t="s">
        <v>57</v>
      </c>
      <c r="F9" s="22">
        <v>35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x14ac:dyDescent="0.35">
      <c r="A11" s="6" t="s">
        <v>14</v>
      </c>
      <c r="B11" s="9" t="s">
        <v>15</v>
      </c>
      <c r="C11" s="40" t="s">
        <v>46</v>
      </c>
      <c r="D11" s="36" t="str">
        <f>[3]среда!$B$23</f>
        <v>Икра кабачковая (консервы)</v>
      </c>
      <c r="E11" s="43" t="s">
        <v>65</v>
      </c>
      <c r="F11" s="38"/>
      <c r="G11" s="37">
        <v>78</v>
      </c>
      <c r="H11" s="37">
        <v>1.5</v>
      </c>
      <c r="I11" s="37">
        <v>4.8</v>
      </c>
      <c r="J11" s="39">
        <v>9</v>
      </c>
    </row>
    <row r="12" spans="1:10" ht="29" x14ac:dyDescent="0.35">
      <c r="A12" s="6"/>
      <c r="B12" s="1" t="s">
        <v>16</v>
      </c>
      <c r="C12" s="2" t="s">
        <v>41</v>
      </c>
      <c r="D12" s="30" t="str">
        <f>[1]среда!$B$24</f>
        <v>Борщ из свежей капусты со сметаной  с мясом говядины</v>
      </c>
      <c r="E12" s="21" t="s">
        <v>59</v>
      </c>
      <c r="F12" s="23"/>
      <c r="G12" s="16">
        <v>261</v>
      </c>
      <c r="H12" s="16">
        <v>10.35</v>
      </c>
      <c r="I12" s="16">
        <v>6.96</v>
      </c>
      <c r="J12" s="17">
        <v>28.9</v>
      </c>
    </row>
    <row r="13" spans="1:10" x14ac:dyDescent="0.35">
      <c r="A13" s="6"/>
      <c r="B13" s="1" t="s">
        <v>17</v>
      </c>
      <c r="C13" s="2" t="s">
        <v>42</v>
      </c>
      <c r="D13" s="30" t="str">
        <f>[1]среда!$B$25</f>
        <v>Тефтели (минтай)  рыбные с соусом</v>
      </c>
      <c r="E13" s="21" t="s">
        <v>60</v>
      </c>
      <c r="F13" s="23"/>
      <c r="G13" s="16">
        <v>178</v>
      </c>
      <c r="H13" s="16">
        <v>11</v>
      </c>
      <c r="I13" s="16">
        <v>9.33</v>
      </c>
      <c r="J13" s="17">
        <v>12.32</v>
      </c>
    </row>
    <row r="14" spans="1:10" x14ac:dyDescent="0.35">
      <c r="A14" s="6"/>
      <c r="B14" s="1" t="s">
        <v>19</v>
      </c>
      <c r="C14" s="25" t="s">
        <v>36</v>
      </c>
      <c r="D14" s="32" t="s">
        <v>82</v>
      </c>
      <c r="E14" s="44" t="s">
        <v>83</v>
      </c>
      <c r="F14" s="27"/>
      <c r="G14" s="26">
        <v>40.6</v>
      </c>
      <c r="H14" s="26">
        <v>2.98</v>
      </c>
      <c r="I14" s="26">
        <v>3.34</v>
      </c>
      <c r="J14" s="28">
        <v>42.4</v>
      </c>
    </row>
    <row r="15" spans="1:10" x14ac:dyDescent="0.35">
      <c r="A15" s="6"/>
      <c r="B15" s="1" t="s">
        <v>25</v>
      </c>
      <c r="C15" s="2"/>
      <c r="D15" s="30" t="s">
        <v>45</v>
      </c>
      <c r="E15" s="21" t="s">
        <v>62</v>
      </c>
      <c r="F15" s="23"/>
      <c r="G15" s="16">
        <v>84.6</v>
      </c>
      <c r="H15" s="16">
        <v>0.9</v>
      </c>
      <c r="I15" s="16">
        <v>0</v>
      </c>
      <c r="J15" s="17">
        <v>19.079999999999998</v>
      </c>
    </row>
    <row r="16" spans="1:10" x14ac:dyDescent="0.35">
      <c r="A16" s="6"/>
      <c r="B16" s="1" t="s">
        <v>21</v>
      </c>
      <c r="C16" s="2"/>
      <c r="D16" s="30" t="s">
        <v>38</v>
      </c>
      <c r="E16" s="21" t="s">
        <v>63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34" t="s">
        <v>25</v>
      </c>
      <c r="C17" s="25"/>
      <c r="D17" s="32" t="s">
        <v>37</v>
      </c>
      <c r="E17" s="44" t="s">
        <v>68</v>
      </c>
      <c r="F17" s="27"/>
      <c r="G17" s="26">
        <v>141</v>
      </c>
      <c r="H17" s="26">
        <v>4.5599999999999996</v>
      </c>
      <c r="I17" s="26">
        <v>0.48</v>
      </c>
      <c r="J17" s="28">
        <v>24.6</v>
      </c>
    </row>
    <row r="18" spans="1:10" ht="15" thickBot="1" x14ac:dyDescent="0.4">
      <c r="A18" s="7"/>
      <c r="B18" s="8"/>
      <c r="C18" s="8"/>
      <c r="D18" s="31"/>
      <c r="E18" s="42"/>
      <c r="F18" s="24">
        <v>109.88</v>
      </c>
      <c r="G18" s="18"/>
      <c r="H18" s="18"/>
      <c r="I18" s="18"/>
      <c r="J18" s="19"/>
    </row>
    <row r="19" spans="1:10" ht="15" thickBot="1" x14ac:dyDescent="0.4">
      <c r="A19" s="6" t="s">
        <v>30</v>
      </c>
      <c r="B19" s="33"/>
      <c r="C19" s="8"/>
      <c r="D19" s="31" t="str">
        <f>[1]среда!$B$32</f>
        <v>Булочка сдобная</v>
      </c>
      <c r="E19" s="42" t="s">
        <v>64</v>
      </c>
      <c r="F19" s="24"/>
      <c r="G19" s="18">
        <v>510</v>
      </c>
      <c r="H19" s="18">
        <v>12.8</v>
      </c>
      <c r="I19" s="18">
        <v>13.8</v>
      </c>
      <c r="J19" s="19">
        <v>84.2</v>
      </c>
    </row>
    <row r="20" spans="1:10" ht="15" thickBot="1" x14ac:dyDescent="0.4">
      <c r="A20" s="6"/>
      <c r="B20" s="8" t="s">
        <v>28</v>
      </c>
      <c r="C20" s="8"/>
      <c r="D20" s="29" t="str">
        <f>[1]среда!$B$33</f>
        <v>Напиток апельсиновый</v>
      </c>
      <c r="E20" s="41" t="s">
        <v>55</v>
      </c>
      <c r="F20" s="22"/>
      <c r="G20" s="14">
        <v>73</v>
      </c>
      <c r="H20" s="14">
        <v>12.7</v>
      </c>
      <c r="I20" s="14">
        <v>13.81</v>
      </c>
      <c r="J20" s="15">
        <v>103.1</v>
      </c>
    </row>
    <row r="21" spans="1:10" ht="15" thickBot="1" x14ac:dyDescent="0.4">
      <c r="A21" s="7"/>
      <c r="B21" s="35"/>
      <c r="C21" s="8"/>
      <c r="D21" s="31"/>
      <c r="E21" s="42"/>
      <c r="F21" s="24">
        <v>31.16</v>
      </c>
      <c r="G21" s="18"/>
      <c r="H21" s="18"/>
      <c r="I21" s="18"/>
      <c r="J21" s="19"/>
    </row>
    <row r="22" spans="1:10" ht="15" thickBot="1" x14ac:dyDescent="0.4">
      <c r="A22" s="6" t="s">
        <v>31</v>
      </c>
      <c r="B22" s="33"/>
      <c r="C22" s="8" t="s">
        <v>44</v>
      </c>
      <c r="D22" s="31" t="str">
        <f>[3]среда!$B$36</f>
        <v>Салат из моркови, лука, зеленого горошка</v>
      </c>
      <c r="E22" s="42" t="s">
        <v>65</v>
      </c>
      <c r="F22" s="24"/>
      <c r="G22" s="18">
        <v>55</v>
      </c>
      <c r="H22" s="18">
        <v>1</v>
      </c>
      <c r="I22" s="18">
        <v>4.5</v>
      </c>
      <c r="J22" s="19">
        <v>3</v>
      </c>
    </row>
    <row r="23" spans="1:10" x14ac:dyDescent="0.35">
      <c r="A23" s="6"/>
      <c r="B23" s="34" t="s">
        <v>18</v>
      </c>
      <c r="C23" s="25" t="s">
        <v>39</v>
      </c>
      <c r="D23" s="32" t="str">
        <f>[1]среда!$B$37</f>
        <v>Солянка с говядиной</v>
      </c>
      <c r="E23" s="44" t="s">
        <v>75</v>
      </c>
      <c r="F23" s="27"/>
      <c r="G23" s="26">
        <v>654</v>
      </c>
      <c r="H23" s="26">
        <v>56.21</v>
      </c>
      <c r="I23" s="26">
        <v>43.02</v>
      </c>
      <c r="J23" s="28">
        <v>55.17</v>
      </c>
    </row>
    <row r="24" spans="1:10" ht="15" thickBot="1" x14ac:dyDescent="0.4">
      <c r="A24" s="6"/>
      <c r="B24" s="8" t="s">
        <v>12</v>
      </c>
      <c r="C24" s="25" t="s">
        <v>40</v>
      </c>
      <c r="D24" s="32" t="str">
        <f>[1]среда!$B$38</f>
        <v>Кисель из концентрата</v>
      </c>
      <c r="E24" s="44" t="s">
        <v>62</v>
      </c>
      <c r="F24" s="27"/>
      <c r="G24" s="26">
        <v>63</v>
      </c>
      <c r="H24" s="26">
        <v>0.64</v>
      </c>
      <c r="I24" s="26">
        <v>0</v>
      </c>
      <c r="J24" s="28">
        <v>16.100000000000001</v>
      </c>
    </row>
    <row r="25" spans="1:10" x14ac:dyDescent="0.35">
      <c r="A25" s="6"/>
      <c r="B25" s="1" t="s">
        <v>25</v>
      </c>
      <c r="C25" s="2"/>
      <c r="D25" s="32" t="str">
        <f>[1]среда!$B$39</f>
        <v>Хлеб пшеничный</v>
      </c>
      <c r="E25" s="44" t="s">
        <v>68</v>
      </c>
      <c r="F25" s="27"/>
      <c r="G25" s="26">
        <v>187</v>
      </c>
      <c r="H25" s="26">
        <v>5.9</v>
      </c>
      <c r="I25" s="26">
        <v>0.64</v>
      </c>
      <c r="J25" s="28">
        <v>39.200000000000003</v>
      </c>
    </row>
    <row r="26" spans="1:10" x14ac:dyDescent="0.35">
      <c r="A26" s="6"/>
      <c r="B26" s="1"/>
      <c r="C26" s="2"/>
      <c r="D26" s="30"/>
      <c r="E26" s="21"/>
      <c r="F26" s="23"/>
      <c r="G26" s="16"/>
      <c r="H26" s="16"/>
      <c r="I26" s="16">
        <v>64</v>
      </c>
      <c r="J26" s="17">
        <v>39.200000000000003</v>
      </c>
    </row>
    <row r="27" spans="1:10" ht="15" thickBot="1" x14ac:dyDescent="0.4">
      <c r="A27" s="6"/>
      <c r="B27" s="8" t="s">
        <v>32</v>
      </c>
      <c r="C27" s="8"/>
      <c r="D27" s="31"/>
      <c r="E27" s="42"/>
      <c r="F27" s="24">
        <v>125.17</v>
      </c>
      <c r="G27" s="18"/>
      <c r="H27" s="18"/>
      <c r="I27" s="18"/>
      <c r="J27" s="19"/>
    </row>
    <row r="28" spans="1:10" x14ac:dyDescent="0.35">
      <c r="A28" s="6"/>
      <c r="B28" s="34"/>
      <c r="C28" s="25"/>
      <c r="D28" s="30" t="str">
        <f>[1]среда!$B$42</f>
        <v>Йогурт</v>
      </c>
      <c r="E28" s="21" t="s">
        <v>55</v>
      </c>
      <c r="F28" s="23">
        <v>40.85</v>
      </c>
      <c r="G28" s="16">
        <v>116</v>
      </c>
      <c r="H28" s="16">
        <v>5.5</v>
      </c>
      <c r="I28" s="16">
        <v>6</v>
      </c>
      <c r="J28" s="17">
        <v>0</v>
      </c>
    </row>
    <row r="29" spans="1:10" x14ac:dyDescent="0.35">
      <c r="A29" s="6"/>
      <c r="B29" s="34"/>
      <c r="C29" s="25"/>
      <c r="D29" s="32"/>
      <c r="E29" s="44"/>
      <c r="F29" s="27"/>
      <c r="G29" s="26"/>
      <c r="H29" s="26"/>
      <c r="I29" s="26"/>
      <c r="J29" s="28"/>
    </row>
    <row r="30" spans="1:10" x14ac:dyDescent="0.35">
      <c r="A30" s="6"/>
      <c r="B30" s="25"/>
      <c r="C30" s="25"/>
      <c r="D30" s="32" t="s">
        <v>84</v>
      </c>
      <c r="E30" s="44"/>
      <c r="F30" s="27">
        <f>F8+F9+F18+F21+F27+F28</f>
        <v>395.38</v>
      </c>
      <c r="G30" s="26"/>
      <c r="H30" s="26"/>
      <c r="I30" s="26"/>
      <c r="J30" s="28"/>
    </row>
    <row r="31" spans="1:10" ht="15" thickBot="1" x14ac:dyDescent="0.4">
      <c r="A31" s="7"/>
      <c r="B31" s="8"/>
      <c r="C31" s="8"/>
      <c r="D31" s="31"/>
      <c r="E31" s="18"/>
      <c r="F31" s="24"/>
      <c r="G31" s="18"/>
      <c r="H31" s="18"/>
      <c r="I31" s="18"/>
      <c r="J31" s="19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topLeftCell="A7" workbookViewId="0">
      <selection activeCell="H29" sqref="H2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среда!B1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45680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[4]четверг!$B$14</f>
        <v>Суп молочный вермишелевый</v>
      </c>
      <c r="E4" s="41" t="s">
        <v>59</v>
      </c>
      <c r="F4" s="22"/>
      <c r="G4" s="14">
        <v>148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tr">
        <f>[4]четверг!$B$15</f>
        <v>Масло сливочное</v>
      </c>
      <c r="E5" s="21" t="s">
        <v>73</v>
      </c>
      <c r="F5" s="23"/>
      <c r="G5" s="16">
        <v>132</v>
      </c>
      <c r="H5" s="16">
        <v>0.2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tr">
        <f>[4]четверг!$B$16</f>
        <v>Кофейный напиток с молоком</v>
      </c>
      <c r="E6" s="21" t="s">
        <v>55</v>
      </c>
      <c r="F6" s="23"/>
      <c r="G6" s="16">
        <v>93</v>
      </c>
      <c r="H6" s="16">
        <v>2.8</v>
      </c>
      <c r="I6" s="16">
        <v>2.8</v>
      </c>
      <c r="J6" s="17">
        <v>14.7</v>
      </c>
    </row>
    <row r="7" spans="1:10" ht="15" thickBot="1" x14ac:dyDescent="0.4">
      <c r="A7" s="6"/>
      <c r="B7" s="2"/>
      <c r="C7" s="2" t="s">
        <v>35</v>
      </c>
      <c r="D7" s="31" t="str">
        <f>[4]четверг!$B$17</f>
        <v>Батон</v>
      </c>
      <c r="E7" s="21" t="s">
        <v>56</v>
      </c>
      <c r="F7" s="23"/>
      <c r="G7" s="16">
        <v>262</v>
      </c>
      <c r="H7" s="16">
        <v>7.5</v>
      </c>
      <c r="I7" s="16">
        <v>2.9</v>
      </c>
      <c r="J7" s="17">
        <v>51.4</v>
      </c>
    </row>
    <row r="8" spans="1:10" ht="15" thickBot="1" x14ac:dyDescent="0.4">
      <c r="A8" s="7"/>
      <c r="B8" s="8"/>
      <c r="C8" s="8"/>
      <c r="D8" s="31"/>
      <c r="E8" s="42"/>
      <c r="F8" s="24">
        <v>49.5</v>
      </c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9" t="s">
        <v>50</v>
      </c>
      <c r="E9" s="41" t="s">
        <v>57</v>
      </c>
      <c r="F9" s="22">
        <v>22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[3]четверг!$B$22</f>
        <v>Салат Мазайка</v>
      </c>
      <c r="E12" s="43" t="s">
        <v>65</v>
      </c>
      <c r="F12" s="38"/>
      <c r="G12" s="37">
        <v>31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tr">
        <f>[4]четверг!$B$23</f>
        <v>Суп из овощей со сметаной с мясом говядины</v>
      </c>
      <c r="E13" s="21" t="s">
        <v>59</v>
      </c>
      <c r="F13" s="23"/>
      <c r="G13" s="16">
        <v>112</v>
      </c>
      <c r="H13" s="16">
        <v>4.71</v>
      </c>
      <c r="I13" s="16">
        <v>7.22</v>
      </c>
      <c r="J13" s="17">
        <v>8.4600000000000009</v>
      </c>
    </row>
    <row r="14" spans="1:10" x14ac:dyDescent="0.35">
      <c r="A14" s="6"/>
      <c r="B14" s="1" t="s">
        <v>17</v>
      </c>
      <c r="C14" s="2" t="s">
        <v>42</v>
      </c>
      <c r="D14" s="30" t="str">
        <f>[4]четверг!$B$24</f>
        <v>Котлета из говядины с соусом красным</v>
      </c>
      <c r="E14" s="21" t="s">
        <v>60</v>
      </c>
      <c r="F14" s="23"/>
      <c r="G14" s="16">
        <v>86</v>
      </c>
      <c r="H14" s="16">
        <v>6.34</v>
      </c>
      <c r="I14" s="16">
        <v>5.92</v>
      </c>
      <c r="J14" s="17">
        <v>11.7</v>
      </c>
    </row>
    <row r="15" spans="1:10" x14ac:dyDescent="0.35">
      <c r="A15" s="6"/>
      <c r="B15" s="1" t="s">
        <v>19</v>
      </c>
      <c r="C15" s="25" t="s">
        <v>36</v>
      </c>
      <c r="D15" s="32" t="str">
        <f>[4]четверг!$B$25</f>
        <v>Рис припущенный</v>
      </c>
      <c r="E15" s="44" t="s">
        <v>61</v>
      </c>
      <c r="F15" s="27"/>
      <c r="G15" s="26">
        <v>256</v>
      </c>
      <c r="H15" s="26">
        <v>6.64</v>
      </c>
      <c r="I15" s="26">
        <v>5.81</v>
      </c>
      <c r="J15" s="28">
        <v>45.18</v>
      </c>
    </row>
    <row r="16" spans="1:10" x14ac:dyDescent="0.35">
      <c r="A16" s="6"/>
      <c r="B16" s="1" t="s">
        <v>25</v>
      </c>
      <c r="C16" s="2"/>
      <c r="D16" s="30" t="str">
        <f>[4]четверг!$B$26</f>
        <v>Компот из сухофруктов</v>
      </c>
      <c r="E16" s="21" t="s">
        <v>62</v>
      </c>
      <c r="F16" s="23"/>
      <c r="G16" s="16">
        <v>89</v>
      </c>
      <c r="H16" s="16">
        <v>4.0000000000000001E-3</v>
      </c>
      <c r="I16" s="16">
        <v>0.04</v>
      </c>
      <c r="J16" s="17">
        <v>22.23</v>
      </c>
    </row>
    <row r="17" spans="1:10" x14ac:dyDescent="0.35">
      <c r="A17" s="6"/>
      <c r="B17" s="1" t="s">
        <v>21</v>
      </c>
      <c r="C17" s="2"/>
      <c r="D17" s="30" t="s">
        <v>38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tr">
        <f>[4]четверг!$B$28</f>
        <v>Хлеб пшеничный</v>
      </c>
      <c r="E18" s="44" t="s">
        <v>63</v>
      </c>
      <c r="F18" s="27"/>
      <c r="G18" s="26">
        <v>141</v>
      </c>
      <c r="H18" s="26">
        <v>3.8</v>
      </c>
      <c r="I18" s="26">
        <v>0.4</v>
      </c>
      <c r="J18" s="28">
        <v>24.6</v>
      </c>
    </row>
    <row r="19" spans="1:10" ht="15" thickBot="1" x14ac:dyDescent="0.4">
      <c r="A19" s="7"/>
      <c r="B19" s="8"/>
      <c r="C19" s="8"/>
      <c r="D19" s="31"/>
      <c r="E19" s="42"/>
      <c r="F19" s="24">
        <v>125.25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tr">
        <f>[4]четверг!$B$31</f>
        <v>Пицца школьная</v>
      </c>
      <c r="E20" s="42" t="s">
        <v>64</v>
      </c>
      <c r="F20" s="24"/>
      <c r="G20" s="18">
        <v>446</v>
      </c>
      <c r="H20" s="18">
        <v>17</v>
      </c>
      <c r="I20" s="18">
        <v>19.89</v>
      </c>
      <c r="J20" s="19">
        <v>53.42</v>
      </c>
    </row>
    <row r="21" spans="1:10" ht="15" thickBot="1" x14ac:dyDescent="0.4">
      <c r="A21" s="6"/>
      <c r="B21" s="8" t="s">
        <v>28</v>
      </c>
      <c r="C21" s="8"/>
      <c r="D21" s="29" t="str">
        <f>[4]четверг!$B$32</f>
        <v>Напиток на соке</v>
      </c>
      <c r="E21" s="41" t="s">
        <v>55</v>
      </c>
      <c r="F21" s="22"/>
      <c r="G21" s="14">
        <v>80</v>
      </c>
      <c r="H21" s="14">
        <v>0.78</v>
      </c>
      <c r="I21" s="14">
        <v>0</v>
      </c>
      <c r="J21" s="15">
        <v>20.149999999999999</v>
      </c>
    </row>
    <row r="22" spans="1:10" x14ac:dyDescent="0.35">
      <c r="A22" s="6"/>
      <c r="B22" s="34"/>
      <c r="C22" s="25"/>
      <c r="D22" s="32"/>
      <c r="E22" s="44"/>
      <c r="F22" s="2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>
        <v>48.65</v>
      </c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[3]среда!$B$36</f>
        <v>Салат из моркови, лука, зеленого горошка</v>
      </c>
      <c r="E24" s="42" t="s">
        <v>56</v>
      </c>
      <c r="F24" s="24"/>
      <c r="G24" s="18">
        <v>101</v>
      </c>
      <c r="H24" s="18">
        <v>1.66</v>
      </c>
      <c r="I24" s="18">
        <v>13.3</v>
      </c>
      <c r="J24" s="19">
        <v>6.32</v>
      </c>
    </row>
    <row r="25" spans="1:10" x14ac:dyDescent="0.35">
      <c r="A25" s="6"/>
      <c r="B25" s="34" t="s">
        <v>18</v>
      </c>
      <c r="C25" s="25" t="s">
        <v>39</v>
      </c>
      <c r="D25" s="32" t="str">
        <f>[4]четверг!$B$36</f>
        <v>Колбаса отварная</v>
      </c>
      <c r="E25" s="44" t="s">
        <v>85</v>
      </c>
      <c r="F25" s="27"/>
      <c r="G25" s="26">
        <v>310</v>
      </c>
      <c r="H25" s="26">
        <v>18.2</v>
      </c>
      <c r="I25" s="26">
        <v>12.4</v>
      </c>
      <c r="J25" s="28">
        <v>1.6</v>
      </c>
    </row>
    <row r="26" spans="1:10" ht="15" thickBot="1" x14ac:dyDescent="0.4">
      <c r="A26" s="6"/>
      <c r="B26" s="8" t="s">
        <v>12</v>
      </c>
      <c r="C26" s="25" t="s">
        <v>40</v>
      </c>
      <c r="D26" s="32" t="str">
        <f>[4]четверг!$B$37</f>
        <v>Рагу из овощей</v>
      </c>
      <c r="E26" s="44" t="s">
        <v>61</v>
      </c>
      <c r="F26" s="27"/>
      <c r="G26" s="26">
        <v>112</v>
      </c>
      <c r="H26" s="26">
        <v>10.9</v>
      </c>
      <c r="I26" s="26">
        <v>13.08</v>
      </c>
      <c r="J26" s="28">
        <v>18.899999999999999</v>
      </c>
    </row>
    <row r="27" spans="1:10" x14ac:dyDescent="0.35">
      <c r="A27" s="6"/>
      <c r="B27" s="1" t="s">
        <v>25</v>
      </c>
      <c r="C27" s="2"/>
      <c r="D27" s="32" t="str">
        <f>[4]четверг!$B$38</f>
        <v>Чай с лимоном с сахаром</v>
      </c>
      <c r="E27" s="44" t="s">
        <v>86</v>
      </c>
      <c r="F27" s="27"/>
      <c r="G27" s="26">
        <v>57</v>
      </c>
      <c r="H27" s="26">
        <v>1.3</v>
      </c>
      <c r="I27" s="26">
        <v>1.3</v>
      </c>
      <c r="J27" s="28">
        <v>10.1</v>
      </c>
    </row>
    <row r="28" spans="1:10" x14ac:dyDescent="0.35">
      <c r="A28" s="6"/>
      <c r="B28" s="1" t="s">
        <v>21</v>
      </c>
      <c r="C28" s="2"/>
      <c r="D28" s="30" t="str">
        <f>[4]четверг!$B$39</f>
        <v>Хлеб пшеничный</v>
      </c>
      <c r="E28" s="21" t="s">
        <v>68</v>
      </c>
      <c r="F28" s="23"/>
      <c r="G28" s="16">
        <v>189</v>
      </c>
      <c r="H28" s="16">
        <v>4.5599999999999996</v>
      </c>
      <c r="I28" s="16">
        <v>0.48</v>
      </c>
      <c r="J28" s="17">
        <v>29.52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24">
        <v>71.98</v>
      </c>
      <c r="G29" s="18"/>
      <c r="H29" s="18">
        <v>45694</v>
      </c>
      <c r="I29" s="18"/>
      <c r="J29" s="19"/>
    </row>
    <row r="30" spans="1:10" x14ac:dyDescent="0.35">
      <c r="A30" s="6"/>
      <c r="B30" s="34"/>
      <c r="C30" s="25"/>
      <c r="D30" s="30" t="str">
        <f>[4]четверг!$B$42</f>
        <v>Кефир</v>
      </c>
      <c r="E30" s="21" t="s">
        <v>55</v>
      </c>
      <c r="F30" s="23">
        <v>33.49</v>
      </c>
      <c r="G30" s="16">
        <v>118</v>
      </c>
      <c r="H30" s="16">
        <v>5.6</v>
      </c>
      <c r="I30" s="16">
        <v>6.4</v>
      </c>
      <c r="J30" s="17">
        <v>8.6</v>
      </c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84</v>
      </c>
      <c r="E32" s="44"/>
      <c r="F32" s="27">
        <f>F8+F19+F9+F23+F29+F30</f>
        <v>350.87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topLeftCell="A1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четверг!B1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45695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[4]пятница!$B$14</f>
        <v>Салат из моркови с яблоками</v>
      </c>
      <c r="E4" s="41" t="s">
        <v>88</v>
      </c>
      <c r="F4" s="22"/>
      <c r="G4" s="14">
        <v>53.3</v>
      </c>
      <c r="H4" s="14">
        <v>0.66</v>
      </c>
      <c r="I4" s="14">
        <v>2.8</v>
      </c>
      <c r="J4" s="15">
        <v>6.66</v>
      </c>
    </row>
    <row r="5" spans="1:10" x14ac:dyDescent="0.35">
      <c r="A5" s="6"/>
      <c r="B5" s="1" t="s">
        <v>12</v>
      </c>
      <c r="C5" s="2"/>
      <c r="D5" s="30" t="str">
        <f>[4]пятница!$B$15</f>
        <v>Омлет  с сосиской</v>
      </c>
      <c r="E5" s="21" t="s">
        <v>67</v>
      </c>
      <c r="F5" s="23"/>
      <c r="G5" s="16">
        <v>324.89999999999998</v>
      </c>
      <c r="H5" s="16">
        <v>18.77</v>
      </c>
      <c r="I5" s="16">
        <v>31.69</v>
      </c>
      <c r="J5" s="17">
        <v>3.08</v>
      </c>
    </row>
    <row r="6" spans="1:10" x14ac:dyDescent="0.35">
      <c r="A6" s="6"/>
      <c r="B6" s="1" t="s">
        <v>24</v>
      </c>
      <c r="C6" s="2" t="s">
        <v>34</v>
      </c>
      <c r="D6" s="30" t="str">
        <f>[4]пятница!$B$16</f>
        <v>Бутерброд с маслом сливочным, сыром</v>
      </c>
      <c r="E6" s="21" t="s">
        <v>89</v>
      </c>
      <c r="F6" s="23"/>
      <c r="G6" s="16">
        <v>181.42857142857142</v>
      </c>
      <c r="H6" s="16">
        <v>6.9285714285714279</v>
      </c>
      <c r="I6" s="16">
        <v>7.0714285714285712</v>
      </c>
      <c r="J6" s="17">
        <v>22</v>
      </c>
    </row>
    <row r="7" spans="1:10" x14ac:dyDescent="0.35">
      <c r="A7" s="6"/>
      <c r="B7" s="2"/>
      <c r="C7" s="2" t="s">
        <v>35</v>
      </c>
      <c r="D7" s="30" t="str">
        <f>[4]пятница!$B$17</f>
        <v>Какао с молоком</v>
      </c>
      <c r="E7" s="21" t="s">
        <v>55</v>
      </c>
      <c r="F7" s="23"/>
      <c r="G7" s="16">
        <v>93</v>
      </c>
      <c r="H7" s="16">
        <v>3.2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/>
      <c r="E8" s="42"/>
      <c r="F8" s="45">
        <v>96.9</v>
      </c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9" t="s">
        <v>74</v>
      </c>
      <c r="E9" s="41" t="s">
        <v>57</v>
      </c>
      <c r="F9" s="46">
        <v>38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x14ac:dyDescent="0.35">
      <c r="A11" s="6" t="s">
        <v>14</v>
      </c>
      <c r="B11" s="9" t="s">
        <v>15</v>
      </c>
      <c r="C11" s="40" t="s">
        <v>46</v>
      </c>
      <c r="D11" s="36" t="str">
        <f>[3]пятница!$B$22</f>
        <v>Винегрет овощной</v>
      </c>
      <c r="E11" s="43" t="s">
        <v>65</v>
      </c>
      <c r="F11" s="38"/>
      <c r="G11" s="37">
        <v>90</v>
      </c>
      <c r="H11" s="37">
        <v>1.5</v>
      </c>
      <c r="I11" s="37">
        <v>4.5</v>
      </c>
      <c r="J11" s="39">
        <v>11</v>
      </c>
    </row>
    <row r="12" spans="1:10" ht="30" customHeight="1" x14ac:dyDescent="0.35">
      <c r="A12" s="6"/>
      <c r="B12" s="1" t="s">
        <v>16</v>
      </c>
      <c r="C12" s="2" t="s">
        <v>41</v>
      </c>
      <c r="D12" s="30" t="str">
        <f>[4]пятница!$B$23</f>
        <v>Суп картофельный  с крупой с мясом говядины (пшеничка)</v>
      </c>
      <c r="E12" s="21" t="s">
        <v>59</v>
      </c>
      <c r="F12" s="23"/>
      <c r="G12" s="16">
        <v>148.6</v>
      </c>
      <c r="H12" s="16">
        <v>6.8</v>
      </c>
      <c r="I12" s="16">
        <v>5.6</v>
      </c>
      <c r="J12" s="17">
        <v>17.8</v>
      </c>
    </row>
    <row r="13" spans="1:10" x14ac:dyDescent="0.35">
      <c r="A13" s="6"/>
      <c r="B13" s="1" t="s">
        <v>17</v>
      </c>
      <c r="C13" s="2" t="s">
        <v>42</v>
      </c>
      <c r="D13" s="30" t="str">
        <f>[4]пятница!$B$24</f>
        <v>Куры тушеные в соусе</v>
      </c>
      <c r="E13" s="21" t="s">
        <v>90</v>
      </c>
      <c r="F13" s="23"/>
      <c r="G13" s="16">
        <v>252</v>
      </c>
      <c r="H13" s="16">
        <v>1.9</v>
      </c>
      <c r="I13" s="16">
        <v>22.6</v>
      </c>
      <c r="J13" s="17">
        <v>67</v>
      </c>
    </row>
    <row r="14" spans="1:10" x14ac:dyDescent="0.35">
      <c r="A14" s="6"/>
      <c r="B14" s="1" t="s">
        <v>19</v>
      </c>
      <c r="C14" s="25" t="s">
        <v>36</v>
      </c>
      <c r="D14" s="32" t="str">
        <f>[4]пятница!$B$25</f>
        <v>Пюре из бобовых</v>
      </c>
      <c r="E14" s="44" t="s">
        <v>61</v>
      </c>
      <c r="F14" s="27"/>
      <c r="G14" s="26">
        <v>256</v>
      </c>
      <c r="H14" s="26">
        <v>17.04</v>
      </c>
      <c r="I14" s="26">
        <v>4.08</v>
      </c>
      <c r="J14" s="28">
        <v>36.9</v>
      </c>
    </row>
    <row r="15" spans="1:10" x14ac:dyDescent="0.35">
      <c r="A15" s="6"/>
      <c r="B15" s="1" t="s">
        <v>25</v>
      </c>
      <c r="C15" s="2"/>
      <c r="D15" s="30" t="str">
        <f>[4]пятница!$B$26</f>
        <v>Напиток лимонный</v>
      </c>
      <c r="E15" s="21" t="s">
        <v>62</v>
      </c>
      <c r="F15" s="23"/>
      <c r="G15" s="16">
        <v>65.7</v>
      </c>
      <c r="H15" s="16">
        <v>0.09</v>
      </c>
      <c r="I15" s="16">
        <v>8.9999999999999993E-3</v>
      </c>
      <c r="J15" s="17">
        <v>17.010000000000002</v>
      </c>
    </row>
    <row r="16" spans="1:10" x14ac:dyDescent="0.35">
      <c r="A16" s="6"/>
      <c r="B16" s="1" t="s">
        <v>21</v>
      </c>
      <c r="C16" s="2"/>
      <c r="D16" s="30" t="str">
        <f>[4]пятница!$B$27</f>
        <v>Хлеб ржаной</v>
      </c>
      <c r="E16" s="21" t="s">
        <v>63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25"/>
      <c r="C17" s="25"/>
      <c r="D17" s="32" t="str">
        <f>[4]пятница!$B$28</f>
        <v>Хлеб пшеничный</v>
      </c>
      <c r="E17" s="44" t="s">
        <v>76</v>
      </c>
      <c r="F17" s="27"/>
      <c r="G17" s="26">
        <v>164.5</v>
      </c>
      <c r="H17" s="26">
        <v>5.32</v>
      </c>
      <c r="I17" s="26">
        <v>0.56000000000000005</v>
      </c>
      <c r="J17" s="28">
        <v>34.44</v>
      </c>
    </row>
    <row r="18" spans="1:10" ht="15" thickBot="1" x14ac:dyDescent="0.4">
      <c r="A18" s="7"/>
      <c r="B18" s="8"/>
      <c r="C18" s="8"/>
      <c r="D18" s="31"/>
      <c r="E18" s="42"/>
      <c r="F18" s="45">
        <v>106.26</v>
      </c>
      <c r="G18" s="18"/>
      <c r="H18" s="18"/>
      <c r="I18" s="18"/>
      <c r="J18" s="19"/>
    </row>
    <row r="19" spans="1:10" ht="15" thickBot="1" x14ac:dyDescent="0.4">
      <c r="A19" s="6" t="s">
        <v>30</v>
      </c>
      <c r="B19" s="33"/>
      <c r="C19" s="8"/>
      <c r="D19" s="31" t="str">
        <f>[4]пятница!$B$31</f>
        <v>Плюшка новомосковчкая</v>
      </c>
      <c r="E19" s="42" t="s">
        <v>64</v>
      </c>
      <c r="F19" s="24"/>
      <c r="G19" s="18">
        <v>467.2</v>
      </c>
      <c r="H19" s="18">
        <v>12.48</v>
      </c>
      <c r="I19" s="18">
        <v>9.2799999999999994</v>
      </c>
      <c r="J19" s="19">
        <v>81.92</v>
      </c>
    </row>
    <row r="20" spans="1:10" ht="15" thickBot="1" x14ac:dyDescent="0.4">
      <c r="A20" s="6"/>
      <c r="B20" s="8" t="s">
        <v>28</v>
      </c>
      <c r="C20" s="8"/>
      <c r="D20" s="29" t="str">
        <f>[4]пятница!$B$32</f>
        <v>Чай с сахаром</v>
      </c>
      <c r="E20" s="41" t="s">
        <v>55</v>
      </c>
      <c r="F20" s="22"/>
      <c r="G20" s="14">
        <v>57</v>
      </c>
      <c r="H20" s="14">
        <v>0.2</v>
      </c>
      <c r="I20" s="14">
        <v>5.6000000000000001E-2</v>
      </c>
      <c r="J20" s="15">
        <v>15.01</v>
      </c>
    </row>
    <row r="21" spans="1:10" ht="15" thickBot="1" x14ac:dyDescent="0.4">
      <c r="A21" s="7"/>
      <c r="B21" s="35"/>
      <c r="C21" s="8"/>
      <c r="D21" s="31"/>
      <c r="E21" s="42"/>
      <c r="F21" s="45">
        <v>19.420000000000002</v>
      </c>
      <c r="G21" s="18"/>
      <c r="H21" s="18"/>
      <c r="I21" s="18"/>
      <c r="J21" s="19"/>
    </row>
    <row r="22" spans="1:10" ht="15" thickBot="1" x14ac:dyDescent="0.4">
      <c r="A22" s="6" t="s">
        <v>31</v>
      </c>
      <c r="B22" s="33"/>
      <c r="C22" s="8" t="s">
        <v>44</v>
      </c>
      <c r="D22" s="31" t="str">
        <f>[3]пятница!$B$35</f>
        <v>Салат  луковый</v>
      </c>
      <c r="E22" s="42" t="s">
        <v>65</v>
      </c>
      <c r="F22" s="24"/>
      <c r="G22" s="18">
        <v>3.1</v>
      </c>
      <c r="H22" s="18">
        <v>0.2</v>
      </c>
      <c r="I22" s="18">
        <v>0</v>
      </c>
      <c r="J22" s="19">
        <v>0.5</v>
      </c>
    </row>
    <row r="23" spans="1:10" x14ac:dyDescent="0.35">
      <c r="A23" s="6"/>
      <c r="B23" s="34" t="s">
        <v>18</v>
      </c>
      <c r="C23" s="25" t="s">
        <v>39</v>
      </c>
      <c r="D23" s="32" t="str">
        <f>[4]пятница!$B$36</f>
        <v>Минтай тушеный с овощами</v>
      </c>
      <c r="E23" s="44" t="s">
        <v>91</v>
      </c>
      <c r="F23" s="27"/>
      <c r="G23" s="26">
        <v>187.2</v>
      </c>
      <c r="H23" s="26">
        <v>20.47</v>
      </c>
      <c r="I23" s="26">
        <v>9.9700000000000006</v>
      </c>
      <c r="J23" s="28">
        <v>4.12</v>
      </c>
    </row>
    <row r="24" spans="1:10" ht="15" thickBot="1" x14ac:dyDescent="0.4">
      <c r="A24" s="6"/>
      <c r="B24" s="8" t="s">
        <v>12</v>
      </c>
      <c r="C24" s="25" t="s">
        <v>40</v>
      </c>
      <c r="D24" s="32" t="str">
        <f>[4]пятница!$B$37</f>
        <v>Картофельное пюре</v>
      </c>
      <c r="E24" s="44" t="s">
        <v>61</v>
      </c>
      <c r="F24" s="27"/>
      <c r="G24" s="26">
        <v>187.2</v>
      </c>
      <c r="H24" s="26">
        <v>3.8880000000000003</v>
      </c>
      <c r="I24" s="26">
        <v>6.7079999999999993</v>
      </c>
      <c r="J24" s="28">
        <v>26.46</v>
      </c>
    </row>
    <row r="25" spans="1:10" x14ac:dyDescent="0.35">
      <c r="A25" s="6"/>
      <c r="B25" s="1" t="s">
        <v>25</v>
      </c>
      <c r="C25" s="2"/>
      <c r="D25" s="32" t="str">
        <f>[4]пятница!$B$38</f>
        <v>Кисель из концентрата</v>
      </c>
      <c r="E25" s="44" t="s">
        <v>62</v>
      </c>
      <c r="F25" s="27"/>
      <c r="G25" s="26">
        <v>63</v>
      </c>
      <c r="H25" s="26">
        <v>0</v>
      </c>
      <c r="I25" s="26">
        <v>0</v>
      </c>
      <c r="J25" s="28">
        <v>16.11</v>
      </c>
    </row>
    <row r="26" spans="1:10" x14ac:dyDescent="0.35">
      <c r="A26" s="6"/>
      <c r="B26" s="1" t="s">
        <v>21</v>
      </c>
      <c r="C26" s="2"/>
      <c r="D26" s="30" t="str">
        <f>[4]пятница!$B$39</f>
        <v>Хлеб пшеничный</v>
      </c>
      <c r="E26" s="21" t="s">
        <v>92</v>
      </c>
      <c r="F26" s="23"/>
      <c r="G26" s="16">
        <v>188</v>
      </c>
      <c r="H26" s="16">
        <v>6.08</v>
      </c>
      <c r="I26" s="16">
        <v>0.64</v>
      </c>
      <c r="J26" s="17">
        <v>39.36</v>
      </c>
    </row>
    <row r="27" spans="1:10" ht="15" thickBot="1" x14ac:dyDescent="0.4">
      <c r="A27" s="6"/>
      <c r="B27" s="8" t="s">
        <v>32</v>
      </c>
      <c r="C27" s="8"/>
      <c r="D27" s="31"/>
      <c r="E27" s="42"/>
      <c r="F27" s="45">
        <v>76.27</v>
      </c>
      <c r="G27" s="18"/>
      <c r="H27" s="18"/>
      <c r="I27" s="18"/>
      <c r="J27" s="19"/>
    </row>
    <row r="28" spans="1:10" x14ac:dyDescent="0.35">
      <c r="A28" s="6"/>
      <c r="B28" s="34"/>
      <c r="C28" s="25"/>
      <c r="D28" s="30" t="str">
        <f>[4]пятница!$B$42</f>
        <v>Ряженка</v>
      </c>
      <c r="E28" s="21" t="s">
        <v>55</v>
      </c>
      <c r="F28" s="23"/>
      <c r="G28" s="16">
        <v>170</v>
      </c>
      <c r="H28" s="16">
        <v>6</v>
      </c>
      <c r="I28" s="16">
        <v>12</v>
      </c>
      <c r="J28" s="17">
        <v>0</v>
      </c>
    </row>
    <row r="29" spans="1:10" x14ac:dyDescent="0.35">
      <c r="A29" s="6"/>
      <c r="B29" s="34"/>
      <c r="C29" s="25"/>
      <c r="D29" s="32" t="str">
        <f>[4]пятница!$B$43</f>
        <v>Кондитерские изделия(печенье)</v>
      </c>
      <c r="E29" s="44" t="s">
        <v>93</v>
      </c>
      <c r="F29" s="27"/>
      <c r="G29" s="26">
        <v>124.2</v>
      </c>
      <c r="H29" s="26">
        <v>2.5499999999999998</v>
      </c>
      <c r="I29" s="26">
        <v>3.39</v>
      </c>
      <c r="J29" s="28">
        <v>20.91</v>
      </c>
    </row>
    <row r="30" spans="1:10" x14ac:dyDescent="0.35">
      <c r="A30" s="6"/>
      <c r="B30" s="34"/>
      <c r="C30" s="25"/>
      <c r="D30" s="32"/>
      <c r="E30" s="44"/>
      <c r="F30" s="47">
        <v>48.48</v>
      </c>
      <c r="G30" s="26"/>
      <c r="H30" s="26"/>
      <c r="I30" s="26"/>
      <c r="J30" s="28"/>
    </row>
    <row r="31" spans="1:10" x14ac:dyDescent="0.35">
      <c r="A31" s="6"/>
      <c r="B31" s="25"/>
      <c r="C31" s="25"/>
      <c r="D31" s="32" t="s">
        <v>84</v>
      </c>
      <c r="E31" s="44"/>
      <c r="F31" s="47">
        <f>F8+F9+F18+F21+F27+F30</f>
        <v>385.33000000000004</v>
      </c>
      <c r="G31" s="26"/>
      <c r="H31" s="26"/>
      <c r="I31" s="26"/>
      <c r="J31" s="28"/>
    </row>
  </sheetData>
  <mergeCells count="1">
    <mergeCell ref="B1:D1"/>
  </mergeCells>
  <pageMargins left="0.25" right="0.25" top="0.75" bottom="0.75" header="0.3" footer="0.3"/>
  <pageSetup paperSize="9" scale="7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opLeftCell="A1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23</v>
      </c>
      <c r="C1" s="50"/>
      <c r="D1" s="51"/>
      <c r="E1" t="s">
        <v>22</v>
      </c>
      <c r="F1" s="21"/>
      <c r="I1" t="s">
        <v>1</v>
      </c>
      <c r="J1" s="20">
        <v>45696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95</v>
      </c>
      <c r="E4" s="41" t="s">
        <v>71</v>
      </c>
      <c r="F4" s="22"/>
      <c r="G4" s="14">
        <v>312.5</v>
      </c>
      <c r="H4" s="14">
        <v>9.25</v>
      </c>
      <c r="I4" s="14">
        <v>11</v>
      </c>
      <c r="J4" s="15">
        <v>43.875</v>
      </c>
    </row>
    <row r="5" spans="1:10" x14ac:dyDescent="0.35">
      <c r="A5" s="6"/>
      <c r="B5" s="1" t="s">
        <v>12</v>
      </c>
      <c r="C5" s="2"/>
      <c r="D5" s="30" t="s">
        <v>94</v>
      </c>
      <c r="E5" s="21" t="s">
        <v>72</v>
      </c>
      <c r="F5" s="23"/>
      <c r="G5" s="16">
        <v>63</v>
      </c>
      <c r="H5" s="16">
        <v>5.08</v>
      </c>
      <c r="I5" s="16">
        <v>4.5999999999999996</v>
      </c>
      <c r="J5" s="17">
        <v>0.2</v>
      </c>
    </row>
    <row r="6" spans="1:10" x14ac:dyDescent="0.35">
      <c r="A6" s="6"/>
      <c r="B6" s="1" t="s">
        <v>24</v>
      </c>
      <c r="C6" s="2" t="s">
        <v>34</v>
      </c>
      <c r="D6" s="30" t="s">
        <v>96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">
        <v>97</v>
      </c>
      <c r="E7" s="21" t="s">
        <v>55</v>
      </c>
      <c r="F7" s="23"/>
      <c r="G7" s="16">
        <v>93</v>
      </c>
      <c r="H7" s="16">
        <v>2.8</v>
      </c>
      <c r="I7" s="16">
        <v>2.8</v>
      </c>
      <c r="J7" s="17">
        <v>14.7</v>
      </c>
    </row>
    <row r="8" spans="1:10" ht="15" thickBot="1" x14ac:dyDescent="0.4">
      <c r="A8" s="7"/>
      <c r="B8" s="8"/>
      <c r="C8" s="8"/>
      <c r="D8" s="31" t="s">
        <v>98</v>
      </c>
      <c r="E8" s="42" t="s">
        <v>58</v>
      </c>
      <c r="F8" s="24">
        <v>49.54</v>
      </c>
      <c r="G8" s="18">
        <v>188</v>
      </c>
      <c r="H8" s="18">
        <v>6.08</v>
      </c>
      <c r="I8" s="18">
        <v>0.64</v>
      </c>
      <c r="J8" s="19">
        <v>39.36</v>
      </c>
    </row>
    <row r="9" spans="1:10" x14ac:dyDescent="0.35">
      <c r="A9" s="3" t="s">
        <v>13</v>
      </c>
      <c r="B9" s="10" t="s">
        <v>20</v>
      </c>
      <c r="C9" s="5"/>
      <c r="D9" s="29" t="s">
        <v>45</v>
      </c>
      <c r="E9" s="41" t="s">
        <v>57</v>
      </c>
      <c r="F9" s="22"/>
      <c r="G9" s="14"/>
      <c r="H9" s="14">
        <v>1</v>
      </c>
      <c r="I9" s="14">
        <v>0</v>
      </c>
      <c r="J9" s="15">
        <v>21</v>
      </c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>
        <v>16.97</v>
      </c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[3]суббота!$B$21</f>
        <v>Салат из моркови, лука, зеленого горошка</v>
      </c>
      <c r="E12" s="43" t="s">
        <v>56</v>
      </c>
      <c r="F12" s="38"/>
      <c r="G12" s="37">
        <v>3.1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">
        <v>99</v>
      </c>
      <c r="E13" s="21" t="s">
        <v>59</v>
      </c>
      <c r="F13" s="23"/>
      <c r="G13" s="16">
        <v>381.4</v>
      </c>
      <c r="H13" s="16">
        <v>13.97</v>
      </c>
      <c r="I13" s="16">
        <v>8.3699999999999992</v>
      </c>
      <c r="J13" s="17">
        <v>67.900000000000006</v>
      </c>
    </row>
    <row r="14" spans="1:10" x14ac:dyDescent="0.35">
      <c r="A14" s="6"/>
      <c r="B14" s="1" t="s">
        <v>17</v>
      </c>
      <c r="C14" s="2" t="s">
        <v>42</v>
      </c>
      <c r="D14" s="30" t="s">
        <v>100</v>
      </c>
      <c r="E14" s="21" t="s">
        <v>108</v>
      </c>
      <c r="F14" s="23"/>
      <c r="G14" s="16">
        <v>404</v>
      </c>
      <c r="H14" s="16">
        <v>20.61</v>
      </c>
      <c r="I14" s="16">
        <v>22.74</v>
      </c>
      <c r="J14" s="17">
        <v>21.41</v>
      </c>
    </row>
    <row r="15" spans="1:10" x14ac:dyDescent="0.35">
      <c r="A15" s="6"/>
      <c r="B15" s="1" t="s">
        <v>19</v>
      </c>
      <c r="C15" s="25" t="s">
        <v>36</v>
      </c>
      <c r="D15" s="32" t="s">
        <v>101</v>
      </c>
      <c r="E15" s="44" t="s">
        <v>55</v>
      </c>
      <c r="F15" s="27"/>
      <c r="G15" s="26">
        <v>80.5</v>
      </c>
      <c r="H15" s="26">
        <v>0.78</v>
      </c>
      <c r="I15" s="26">
        <v>0</v>
      </c>
      <c r="J15" s="28">
        <v>20.149999999999999</v>
      </c>
    </row>
    <row r="16" spans="1:10" x14ac:dyDescent="0.35">
      <c r="A16" s="6"/>
      <c r="B16" s="1" t="s">
        <v>25</v>
      </c>
      <c r="C16" s="2"/>
      <c r="D16" s="30" t="s">
        <v>102</v>
      </c>
      <c r="E16" s="21" t="s">
        <v>63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1" t="s">
        <v>21</v>
      </c>
      <c r="C17" s="2"/>
      <c r="D17" s="30" t="s">
        <v>98</v>
      </c>
      <c r="E17" s="21" t="s">
        <v>109</v>
      </c>
      <c r="F17" s="23"/>
      <c r="G17" s="16">
        <v>211.5</v>
      </c>
      <c r="H17" s="16">
        <v>6.84</v>
      </c>
      <c r="I17" s="16">
        <v>0.72</v>
      </c>
      <c r="J17" s="17">
        <v>44.28</v>
      </c>
    </row>
    <row r="18" spans="1:10" x14ac:dyDescent="0.35">
      <c r="A18" s="6"/>
      <c r="B18" s="25"/>
      <c r="C18" s="25"/>
      <c r="D18" s="32"/>
      <c r="E18" s="44"/>
      <c r="F18" s="27"/>
      <c r="G18" s="26"/>
      <c r="H18" s="26"/>
      <c r="I18" s="26"/>
      <c r="J18" s="28"/>
    </row>
    <row r="19" spans="1:10" ht="15" thickBot="1" x14ac:dyDescent="0.4">
      <c r="A19" s="7"/>
      <c r="B19" s="8"/>
      <c r="C19" s="8"/>
      <c r="D19" s="31"/>
      <c r="E19" s="42"/>
      <c r="F19" s="24">
        <v>168.01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169</v>
      </c>
      <c r="E20" s="42" t="s">
        <v>110</v>
      </c>
      <c r="F20" s="24"/>
      <c r="G20" s="18">
        <v>66</v>
      </c>
      <c r="H20" s="18">
        <v>0.6</v>
      </c>
      <c r="I20" s="18">
        <v>0.6</v>
      </c>
      <c r="J20" s="19">
        <v>14.7</v>
      </c>
    </row>
    <row r="21" spans="1:10" ht="15" thickBot="1" x14ac:dyDescent="0.4">
      <c r="A21" s="6"/>
      <c r="B21" s="8" t="s">
        <v>28</v>
      </c>
      <c r="C21" s="8"/>
      <c r="D21" s="29" t="s">
        <v>103</v>
      </c>
      <c r="E21" s="41" t="s">
        <v>62</v>
      </c>
      <c r="F21" s="22"/>
      <c r="G21" s="14">
        <v>45.61</v>
      </c>
      <c r="H21" s="14">
        <v>0.04</v>
      </c>
      <c r="I21" s="14">
        <v>0</v>
      </c>
      <c r="J21" s="15">
        <v>11.9</v>
      </c>
    </row>
    <row r="22" spans="1:10" x14ac:dyDescent="0.35">
      <c r="A22" s="6"/>
      <c r="B22" s="34"/>
      <c r="C22" s="25"/>
      <c r="D22" s="32" t="s">
        <v>104</v>
      </c>
      <c r="E22" s="44" t="s">
        <v>93</v>
      </c>
      <c r="F22" s="27"/>
      <c r="G22" s="26">
        <v>100.8</v>
      </c>
      <c r="H22" s="26">
        <v>1.77</v>
      </c>
      <c r="I22" s="26">
        <v>1.41</v>
      </c>
      <c r="J22" s="28">
        <v>22.5</v>
      </c>
    </row>
    <row r="23" spans="1:10" ht="15" thickBot="1" x14ac:dyDescent="0.4">
      <c r="A23" s="7"/>
      <c r="B23" s="35"/>
      <c r="C23" s="8"/>
      <c r="D23" s="31"/>
      <c r="E23" s="42"/>
      <c r="F23" s="24">
        <v>30.38</v>
      </c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[3]суббота!$B$34</f>
        <v>Салат Студенческий</v>
      </c>
      <c r="E24" s="42" t="s">
        <v>65</v>
      </c>
      <c r="F24" s="24"/>
      <c r="G24" s="18">
        <v>55</v>
      </c>
      <c r="H24" s="18">
        <v>0.83</v>
      </c>
      <c r="I24" s="18">
        <v>4.5</v>
      </c>
      <c r="J24" s="19">
        <v>3</v>
      </c>
    </row>
    <row r="25" spans="1:10" x14ac:dyDescent="0.35">
      <c r="A25" s="6"/>
      <c r="B25" s="34" t="s">
        <v>18</v>
      </c>
      <c r="C25" s="25" t="s">
        <v>39</v>
      </c>
      <c r="D25" s="32" t="s">
        <v>105</v>
      </c>
      <c r="E25" s="44" t="s">
        <v>108</v>
      </c>
      <c r="F25" s="27"/>
      <c r="G25" s="26">
        <v>373</v>
      </c>
      <c r="H25" s="26">
        <v>26.58</v>
      </c>
      <c r="I25" s="26">
        <v>10.050000000000001</v>
      </c>
      <c r="J25" s="28">
        <v>42.84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106</v>
      </c>
      <c r="E26" s="44" t="s">
        <v>62</v>
      </c>
      <c r="F26" s="27"/>
      <c r="G26" s="26">
        <v>65.7</v>
      </c>
      <c r="H26" s="26">
        <v>0.09</v>
      </c>
      <c r="I26" s="26">
        <v>8.9999999999999993E-3</v>
      </c>
      <c r="J26" s="28">
        <v>17.010000000000002</v>
      </c>
    </row>
    <row r="27" spans="1:10" x14ac:dyDescent="0.35">
      <c r="A27" s="6"/>
      <c r="B27" s="1" t="s">
        <v>25</v>
      </c>
      <c r="C27" s="2"/>
      <c r="D27" s="32" t="s">
        <v>98</v>
      </c>
      <c r="E27" s="44" t="s">
        <v>58</v>
      </c>
      <c r="F27" s="27"/>
      <c r="G27" s="26">
        <v>188</v>
      </c>
      <c r="H27" s="26">
        <v>6.08</v>
      </c>
      <c r="I27" s="26">
        <v>0.64</v>
      </c>
      <c r="J27" s="28">
        <v>39.36</v>
      </c>
    </row>
    <row r="28" spans="1:10" x14ac:dyDescent="0.35">
      <c r="A28" s="6"/>
      <c r="B28" s="1" t="s">
        <v>21</v>
      </c>
      <c r="C28" s="2"/>
      <c r="D28" s="30"/>
      <c r="E28" s="21"/>
      <c r="F28" s="23"/>
      <c r="G28" s="16"/>
      <c r="H28" s="16"/>
      <c r="I28" s="16"/>
      <c r="J28" s="17"/>
    </row>
    <row r="29" spans="1:10" ht="15" thickBot="1" x14ac:dyDescent="0.4">
      <c r="A29" s="6"/>
      <c r="B29" s="8" t="s">
        <v>32</v>
      </c>
      <c r="C29" s="8"/>
      <c r="D29" s="31"/>
      <c r="E29" s="42"/>
      <c r="F29" s="24">
        <v>102.5</v>
      </c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107</v>
      </c>
      <c r="E30" s="21" t="s">
        <v>55</v>
      </c>
      <c r="F30" s="23">
        <v>33.07</v>
      </c>
      <c r="G30" s="16">
        <v>116</v>
      </c>
      <c r="H30" s="16">
        <v>5.5</v>
      </c>
      <c r="I30" s="16">
        <v>6</v>
      </c>
      <c r="J30" s="17">
        <v>8.6</v>
      </c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/>
      <c r="E32" s="44"/>
      <c r="F32" s="27"/>
      <c r="G32" s="26"/>
      <c r="H32" s="26"/>
      <c r="I32" s="26"/>
      <c r="J32" s="28"/>
    </row>
    <row r="33" spans="1:10" ht="15" thickBot="1" x14ac:dyDescent="0.4">
      <c r="A33" s="7"/>
      <c r="B33" s="8"/>
      <c r="C33" s="8"/>
      <c r="D33" s="31"/>
      <c r="E33" s="18"/>
      <c r="F33" s="24">
        <f>F8+F11+F19+F23+F29+F30</f>
        <v>400.46999999999997</v>
      </c>
      <c r="G33" s="18"/>
      <c r="H33" s="18"/>
      <c r="I33" s="18"/>
      <c r="J3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opLeftCell="A12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23</v>
      </c>
      <c r="C1" s="50"/>
      <c r="D1" s="51"/>
      <c r="E1" t="s">
        <v>22</v>
      </c>
      <c r="F1" s="21"/>
      <c r="I1" t="s">
        <v>1</v>
      </c>
      <c r="J1" s="20">
        <v>45697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178</v>
      </c>
      <c r="E4" s="14">
        <v>250</v>
      </c>
      <c r="F4" s="22"/>
      <c r="G4" s="14">
        <v>301</v>
      </c>
      <c r="H4" s="14">
        <v>9.1999999999999993</v>
      </c>
      <c r="I4" s="14">
        <v>10</v>
      </c>
      <c r="J4" s="15">
        <v>45</v>
      </c>
    </row>
    <row r="5" spans="1:10" x14ac:dyDescent="0.35">
      <c r="A5" s="6"/>
      <c r="B5" s="1" t="s">
        <v>12</v>
      </c>
      <c r="C5" s="2"/>
      <c r="D5" s="30" t="s">
        <v>96</v>
      </c>
      <c r="E5" s="16">
        <v>100</v>
      </c>
      <c r="F5" s="23"/>
      <c r="G5" s="16">
        <v>181</v>
      </c>
      <c r="H5" s="16">
        <v>15</v>
      </c>
      <c r="I5" s="16">
        <v>8</v>
      </c>
      <c r="J5" s="17">
        <v>11.5</v>
      </c>
    </row>
    <row r="6" spans="1:10" x14ac:dyDescent="0.35">
      <c r="A6" s="6"/>
      <c r="B6" s="1" t="s">
        <v>24</v>
      </c>
      <c r="C6" s="2" t="s">
        <v>34</v>
      </c>
      <c r="D6" s="30" t="s">
        <v>138</v>
      </c>
      <c r="E6" s="16">
        <v>10</v>
      </c>
      <c r="F6" s="23"/>
      <c r="G6" s="16">
        <v>66.2</v>
      </c>
      <c r="H6" s="16">
        <v>0</v>
      </c>
      <c r="I6" s="16">
        <v>7</v>
      </c>
      <c r="J6" s="17">
        <v>0</v>
      </c>
    </row>
    <row r="7" spans="1:10" x14ac:dyDescent="0.35">
      <c r="A7" s="6"/>
      <c r="B7" s="2"/>
      <c r="C7" s="2" t="s">
        <v>35</v>
      </c>
      <c r="D7" s="30" t="s">
        <v>98</v>
      </c>
      <c r="E7" s="16">
        <v>200</v>
      </c>
      <c r="F7" s="23"/>
      <c r="G7" s="16">
        <v>93</v>
      </c>
      <c r="H7" s="16">
        <v>3.2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 t="s">
        <v>49</v>
      </c>
      <c r="E8" s="18">
        <v>280</v>
      </c>
      <c r="F8" s="24">
        <v>44.32</v>
      </c>
      <c r="G8" s="18">
        <v>262</v>
      </c>
      <c r="H8" s="18">
        <v>7.5</v>
      </c>
      <c r="I8" s="18">
        <v>2.9</v>
      </c>
      <c r="J8" s="19">
        <v>51.4</v>
      </c>
    </row>
    <row r="9" spans="1:10" x14ac:dyDescent="0.35">
      <c r="A9" s="3" t="s">
        <v>13</v>
      </c>
      <c r="B9" s="10" t="s">
        <v>20</v>
      </c>
      <c r="C9" s="5"/>
      <c r="D9" s="29" t="s">
        <v>50</v>
      </c>
      <c r="E9" s="14">
        <v>300</v>
      </c>
      <c r="F9" s="22"/>
      <c r="G9" s="14">
        <v>94</v>
      </c>
      <c r="H9" s="14">
        <v>1</v>
      </c>
      <c r="I9" s="14">
        <v>0</v>
      </c>
      <c r="J9" s="15">
        <v>21</v>
      </c>
    </row>
    <row r="10" spans="1:10" x14ac:dyDescent="0.35">
      <c r="A10" s="6"/>
      <c r="B10" s="2" t="s">
        <v>28</v>
      </c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18"/>
      <c r="F11" s="24">
        <v>16.97</v>
      </c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[3]воскресенье!$B$22</f>
        <v>Икра кабачковая (консервы)</v>
      </c>
      <c r="E12" s="37">
        <v>70</v>
      </c>
      <c r="F12" s="38"/>
      <c r="G12" s="37">
        <v>189</v>
      </c>
      <c r="H12" s="37">
        <v>8</v>
      </c>
      <c r="I12" s="37">
        <v>17</v>
      </c>
      <c r="J12" s="39">
        <v>3</v>
      </c>
    </row>
    <row r="13" spans="1:10" ht="29" x14ac:dyDescent="0.35">
      <c r="A13" s="6"/>
      <c r="B13" s="1" t="s">
        <v>16</v>
      </c>
      <c r="C13" s="2" t="s">
        <v>41</v>
      </c>
      <c r="D13" s="30" t="s">
        <v>179</v>
      </c>
      <c r="E13" s="16">
        <v>300</v>
      </c>
      <c r="F13" s="23"/>
      <c r="G13" s="16">
        <v>382</v>
      </c>
      <c r="H13" s="16">
        <v>8</v>
      </c>
      <c r="I13" s="16">
        <v>12</v>
      </c>
      <c r="J13" s="17">
        <v>20</v>
      </c>
    </row>
    <row r="14" spans="1:10" x14ac:dyDescent="0.35">
      <c r="A14" s="6"/>
      <c r="B14" s="1" t="s">
        <v>17</v>
      </c>
      <c r="C14" s="2" t="s">
        <v>42</v>
      </c>
      <c r="D14" s="30" t="s">
        <v>144</v>
      </c>
      <c r="E14" s="16">
        <v>300</v>
      </c>
      <c r="F14" s="23"/>
      <c r="G14" s="16">
        <v>522</v>
      </c>
      <c r="H14" s="16">
        <v>32</v>
      </c>
      <c r="I14" s="16">
        <v>32</v>
      </c>
      <c r="J14" s="17">
        <v>27</v>
      </c>
    </row>
    <row r="15" spans="1:10" x14ac:dyDescent="0.35">
      <c r="A15" s="6"/>
      <c r="B15" s="1" t="s">
        <v>19</v>
      </c>
      <c r="C15" s="25" t="s">
        <v>36</v>
      </c>
      <c r="D15" s="32" t="s">
        <v>127</v>
      </c>
      <c r="E15" s="26">
        <v>200</v>
      </c>
      <c r="F15" s="27"/>
      <c r="G15" s="26">
        <v>77.599999999999994</v>
      </c>
      <c r="H15" s="26">
        <v>0</v>
      </c>
      <c r="I15" s="26">
        <v>0</v>
      </c>
      <c r="J15" s="28">
        <v>19</v>
      </c>
    </row>
    <row r="16" spans="1:10" x14ac:dyDescent="0.35">
      <c r="A16" s="6"/>
      <c r="B16" s="1" t="s">
        <v>25</v>
      </c>
      <c r="C16" s="2"/>
      <c r="D16" s="30" t="s">
        <v>119</v>
      </c>
      <c r="E16" s="16">
        <v>70</v>
      </c>
      <c r="F16" s="23"/>
      <c r="G16" s="16">
        <v>189</v>
      </c>
      <c r="H16" s="16">
        <v>5.2</v>
      </c>
      <c r="I16" s="16">
        <v>64</v>
      </c>
      <c r="J16" s="17">
        <v>39.200000000000003</v>
      </c>
    </row>
    <row r="17" spans="1:10" x14ac:dyDescent="0.35">
      <c r="A17" s="6"/>
      <c r="B17" s="1" t="s">
        <v>21</v>
      </c>
      <c r="C17" s="2"/>
      <c r="D17" s="30" t="s">
        <v>102</v>
      </c>
      <c r="E17" s="16">
        <v>142</v>
      </c>
      <c r="F17" s="23"/>
      <c r="G17" s="16">
        <v>282.5</v>
      </c>
      <c r="H17" s="16">
        <v>9.1999999999999993</v>
      </c>
      <c r="I17" s="16">
        <v>1.6</v>
      </c>
      <c r="J17" s="17">
        <v>56.2</v>
      </c>
    </row>
    <row r="18" spans="1:10" x14ac:dyDescent="0.35">
      <c r="A18" s="6"/>
      <c r="B18" s="25"/>
      <c r="C18" s="25"/>
      <c r="D18" s="32" t="s">
        <v>98</v>
      </c>
      <c r="E18" s="26"/>
      <c r="F18" s="27"/>
      <c r="G18" s="26"/>
      <c r="H18" s="26"/>
      <c r="I18" s="26"/>
      <c r="J18" s="28"/>
    </row>
    <row r="19" spans="1:10" ht="15" thickBot="1" x14ac:dyDescent="0.4">
      <c r="A19" s="7"/>
      <c r="B19" s="8"/>
      <c r="C19" s="8"/>
      <c r="D19" s="31"/>
      <c r="E19" s="18"/>
      <c r="F19" s="24">
        <v>127.69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169</v>
      </c>
      <c r="E20" s="18">
        <v>40</v>
      </c>
      <c r="F20" s="24"/>
      <c r="G20" s="18">
        <v>125</v>
      </c>
      <c r="H20" s="18">
        <v>2</v>
      </c>
      <c r="I20" s="18">
        <v>3</v>
      </c>
      <c r="J20" s="19">
        <v>22</v>
      </c>
    </row>
    <row r="21" spans="1:10" ht="15" thickBot="1" x14ac:dyDescent="0.4">
      <c r="A21" s="6"/>
      <c r="B21" s="8" t="s">
        <v>28</v>
      </c>
      <c r="C21" s="8"/>
      <c r="D21" s="29" t="s">
        <v>151</v>
      </c>
      <c r="E21" s="14">
        <v>200</v>
      </c>
      <c r="F21" s="22"/>
      <c r="G21" s="14">
        <v>94</v>
      </c>
      <c r="H21" s="14">
        <v>1</v>
      </c>
      <c r="I21" s="14">
        <v>0</v>
      </c>
      <c r="J21" s="15">
        <v>21.2</v>
      </c>
    </row>
    <row r="22" spans="1:10" x14ac:dyDescent="0.35">
      <c r="A22" s="6"/>
      <c r="B22" s="34"/>
      <c r="C22" s="25"/>
      <c r="D22" s="32"/>
      <c r="E22" s="26"/>
      <c r="F22" s="2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18"/>
      <c r="F23" s="24">
        <v>23.57</v>
      </c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[3]воскресенье!$B$35</f>
        <v>Салат "Здоровье"</v>
      </c>
      <c r="E24" s="18">
        <v>100</v>
      </c>
      <c r="F24" s="24"/>
      <c r="G24" s="18">
        <v>101</v>
      </c>
      <c r="H24" s="18">
        <v>1</v>
      </c>
      <c r="I24" s="18">
        <v>8</v>
      </c>
      <c r="J24" s="19">
        <v>4</v>
      </c>
    </row>
    <row r="25" spans="1:10" x14ac:dyDescent="0.35">
      <c r="A25" s="6"/>
      <c r="B25" s="34" t="s">
        <v>18</v>
      </c>
      <c r="C25" s="25" t="s">
        <v>39</v>
      </c>
      <c r="D25" s="32" t="s">
        <v>180</v>
      </c>
      <c r="E25" s="26">
        <v>100</v>
      </c>
      <c r="F25" s="27"/>
      <c r="G25" s="26">
        <v>310</v>
      </c>
      <c r="H25" s="26">
        <v>28</v>
      </c>
      <c r="I25" s="26">
        <v>17</v>
      </c>
      <c r="J25" s="28" t="s">
        <v>51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117</v>
      </c>
      <c r="E26" s="26">
        <v>180</v>
      </c>
      <c r="F26" s="27"/>
      <c r="G26" s="26">
        <v>112</v>
      </c>
      <c r="H26" s="26">
        <v>3</v>
      </c>
      <c r="I26" s="26"/>
      <c r="J26" s="28"/>
    </row>
    <row r="27" spans="1:10" x14ac:dyDescent="0.35">
      <c r="A27" s="6"/>
      <c r="B27" s="1" t="s">
        <v>25</v>
      </c>
      <c r="C27" s="2"/>
      <c r="D27" s="32" t="s">
        <v>181</v>
      </c>
      <c r="E27" s="26">
        <v>200</v>
      </c>
      <c r="F27" s="27"/>
      <c r="G27" s="26">
        <v>57</v>
      </c>
      <c r="H27" s="26">
        <v>0.2</v>
      </c>
      <c r="I27" s="26">
        <v>0</v>
      </c>
      <c r="J27" s="28">
        <v>15</v>
      </c>
    </row>
    <row r="28" spans="1:10" x14ac:dyDescent="0.35">
      <c r="A28" s="6"/>
      <c r="B28" s="1" t="s">
        <v>21</v>
      </c>
      <c r="C28" s="2"/>
      <c r="D28" s="30" t="s">
        <v>98</v>
      </c>
      <c r="E28" s="16">
        <v>70</v>
      </c>
      <c r="F28" s="23"/>
      <c r="G28" s="16">
        <v>189</v>
      </c>
      <c r="H28" s="16">
        <v>5.2</v>
      </c>
      <c r="I28" s="16">
        <v>64</v>
      </c>
      <c r="J28" s="17">
        <v>39.200000000000003</v>
      </c>
    </row>
    <row r="29" spans="1:10" ht="15" thickBot="1" x14ac:dyDescent="0.4">
      <c r="A29" s="6"/>
      <c r="B29" s="8" t="s">
        <v>32</v>
      </c>
      <c r="C29" s="8"/>
      <c r="D29" s="31"/>
      <c r="E29" s="18"/>
      <c r="F29" s="24">
        <v>98.51</v>
      </c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107</v>
      </c>
      <c r="E30" s="16">
        <v>200</v>
      </c>
      <c r="F30" s="23"/>
      <c r="G30" s="16">
        <v>110</v>
      </c>
      <c r="H30" s="16">
        <v>5.5</v>
      </c>
      <c r="I30" s="16">
        <v>6</v>
      </c>
      <c r="J30" s="17">
        <v>8.6</v>
      </c>
    </row>
    <row r="31" spans="1:10" x14ac:dyDescent="0.35">
      <c r="A31" s="6"/>
      <c r="B31" s="34"/>
      <c r="C31" s="25"/>
      <c r="D31" s="32"/>
      <c r="E31" s="26"/>
      <c r="F31" s="27">
        <v>33.07</v>
      </c>
      <c r="G31" s="26"/>
      <c r="H31" s="26"/>
      <c r="I31" s="26"/>
      <c r="J31" s="28"/>
    </row>
    <row r="32" spans="1:10" x14ac:dyDescent="0.35">
      <c r="A32" s="6"/>
      <c r="B32" s="25"/>
      <c r="C32" s="25"/>
      <c r="D32" s="32"/>
      <c r="E32" s="26"/>
      <c r="F32" s="27"/>
      <c r="G32" s="26"/>
      <c r="H32" s="26"/>
      <c r="I32" s="26"/>
      <c r="J32" s="28"/>
    </row>
    <row r="33" spans="1:10" ht="15" thickBot="1" x14ac:dyDescent="0.4">
      <c r="A33" s="7"/>
      <c r="B33" s="8"/>
      <c r="C33" s="8"/>
      <c r="D33" s="31"/>
      <c r="E33" s="18"/>
      <c r="F33" s="24">
        <f>F8+F11+F19+F23+F29+F31</f>
        <v>344.13</v>
      </c>
      <c r="G33" s="18"/>
      <c r="H33" s="18"/>
      <c r="I33" s="18"/>
      <c r="J3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69</v>
      </c>
      <c r="C1" s="50"/>
      <c r="D1" s="51"/>
      <c r="E1" t="s">
        <v>22</v>
      </c>
      <c r="F1" s="21"/>
      <c r="I1" t="s">
        <v>1</v>
      </c>
      <c r="J1" s="20"/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/>
      <c r="C4" s="5" t="s">
        <v>33</v>
      </c>
      <c r="D4" s="29" t="s">
        <v>52</v>
      </c>
      <c r="E4" s="41" t="s">
        <v>53</v>
      </c>
      <c r="F4" s="22"/>
      <c r="G4" s="14">
        <v>431</v>
      </c>
      <c r="H4" s="14">
        <v>27.5</v>
      </c>
      <c r="I4" s="14">
        <v>19.8</v>
      </c>
      <c r="J4" s="15">
        <v>35.1</v>
      </c>
    </row>
    <row r="5" spans="1:10" x14ac:dyDescent="0.35">
      <c r="A5" s="6"/>
      <c r="B5" s="1"/>
      <c r="C5" s="2"/>
      <c r="D5" s="30" t="str">
        <f>[1]понедельник!$B$15</f>
        <v>Масло сливочное</v>
      </c>
      <c r="E5" s="21" t="s">
        <v>54</v>
      </c>
      <c r="F5" s="23"/>
      <c r="G5" s="16">
        <v>66</v>
      </c>
      <c r="H5" s="16">
        <v>0.1</v>
      </c>
      <c r="I5" s="16">
        <v>7.25</v>
      </c>
      <c r="J5" s="17">
        <v>0.14000000000000001</v>
      </c>
    </row>
    <row r="6" spans="1:10" x14ac:dyDescent="0.35">
      <c r="A6" s="6"/>
      <c r="B6" s="1"/>
      <c r="C6" s="2" t="s">
        <v>34</v>
      </c>
      <c r="D6" s="30" t="str">
        <f>[1]понедельник!$B$16</f>
        <v>Кофейный напиток с молоком</v>
      </c>
      <c r="E6" s="21" t="s">
        <v>55</v>
      </c>
      <c r="F6" s="23"/>
      <c r="G6" s="16">
        <v>93</v>
      </c>
      <c r="H6" s="16">
        <v>2.8</v>
      </c>
      <c r="I6" s="16">
        <v>2.8</v>
      </c>
      <c r="J6" s="17">
        <v>14.7</v>
      </c>
    </row>
    <row r="7" spans="1:10" x14ac:dyDescent="0.35">
      <c r="A7" s="6"/>
      <c r="B7" s="2"/>
      <c r="C7" s="2" t="s">
        <v>35</v>
      </c>
      <c r="D7" s="30" t="str">
        <f>[1]понедельник!$B$17</f>
        <v>Батон</v>
      </c>
      <c r="E7" s="21" t="s">
        <v>56</v>
      </c>
      <c r="F7" s="23"/>
      <c r="G7" s="16">
        <f>[1]понедельник!$K$17</f>
        <v>164.4</v>
      </c>
      <c r="H7" s="16">
        <f>[1]понедельник!$E$17</f>
        <v>5.2</v>
      </c>
      <c r="I7" s="16">
        <f>[1]понедельник!$G$17</f>
        <v>0.56000000000000005</v>
      </c>
      <c r="J7" s="17">
        <f>[1]понедельник!$I$17</f>
        <v>34.299999999999997</v>
      </c>
    </row>
    <row r="8" spans="1:10" ht="15" thickBot="1" x14ac:dyDescent="0.4">
      <c r="A8" s="7"/>
      <c r="B8" s="8"/>
      <c r="C8" s="8"/>
      <c r="D8" s="31"/>
      <c r="E8" s="42"/>
      <c r="F8" s="45">
        <v>136.29</v>
      </c>
      <c r="G8" s="18"/>
      <c r="H8" s="18"/>
      <c r="I8" s="18"/>
      <c r="J8" s="19"/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/>
      <c r="C12" s="40" t="s">
        <v>46</v>
      </c>
      <c r="D12" s="36" t="str">
        <f>понедельник!D12</f>
        <v>Салат Студенческий</v>
      </c>
      <c r="E12" s="43" t="s">
        <v>58</v>
      </c>
      <c r="F12" s="38"/>
      <c r="G12" s="37">
        <f>[1]понедельник!$K$22</f>
        <v>25.1</v>
      </c>
      <c r="H12" s="37">
        <f>[1]понедельник!$E$22</f>
        <v>0.78</v>
      </c>
      <c r="I12" s="37">
        <f>[1]понедельник!$G$22</f>
        <v>2.1</v>
      </c>
      <c r="J12" s="39">
        <v>2.9</v>
      </c>
    </row>
    <row r="13" spans="1:10" x14ac:dyDescent="0.35">
      <c r="A13" s="6"/>
      <c r="B13" s="1"/>
      <c r="C13" s="2" t="s">
        <v>41</v>
      </c>
      <c r="D13" s="30" t="str">
        <f>[1]понедельник!$B$23</f>
        <v>Суп любительский с мясом говядины</v>
      </c>
      <c r="E13" s="21" t="s">
        <v>59</v>
      </c>
      <c r="F13" s="23"/>
      <c r="G13" s="16">
        <f>[1]понедельник!$K$23</f>
        <v>180.8</v>
      </c>
      <c r="H13" s="16">
        <f>[1]понедельник!$E$23</f>
        <v>10.7</v>
      </c>
      <c r="I13" s="16">
        <f>[1]понедельник!$G$23</f>
        <v>6.9</v>
      </c>
      <c r="J13" s="17">
        <v>14</v>
      </c>
    </row>
    <row r="14" spans="1:10" x14ac:dyDescent="0.35">
      <c r="A14" s="6"/>
      <c r="B14" s="1"/>
      <c r="C14" s="2" t="s">
        <v>42</v>
      </c>
      <c r="D14" s="30" t="str">
        <f>[1]понедельник!$B$24</f>
        <v>Печень по - строгановски с соусом</v>
      </c>
      <c r="E14" s="21" t="s">
        <v>60</v>
      </c>
      <c r="F14" s="23"/>
      <c r="G14" s="16">
        <f>[1]понедельник!$K$24</f>
        <v>190.7</v>
      </c>
      <c r="H14" s="16">
        <f>[1]понедельник!$E$24</f>
        <v>17.2</v>
      </c>
      <c r="I14" s="16">
        <f>[1]понедельник!$G$24</f>
        <v>12.4</v>
      </c>
      <c r="J14" s="17">
        <v>2.4</v>
      </c>
    </row>
    <row r="15" spans="1:10" x14ac:dyDescent="0.35">
      <c r="A15" s="6"/>
      <c r="B15" s="1"/>
      <c r="C15" s="25" t="s">
        <v>36</v>
      </c>
      <c r="D15" s="32" t="str">
        <f>[1]понедельник!$B$25</f>
        <v>Картофельное пюре</v>
      </c>
      <c r="E15" s="44" t="s">
        <v>61</v>
      </c>
      <c r="F15" s="27"/>
      <c r="G15" s="26">
        <f>[1]понедельник!$K$25</f>
        <v>156</v>
      </c>
      <c r="H15" s="26">
        <f>[1]понедельник!$E$25</f>
        <v>3.24</v>
      </c>
      <c r="I15" s="26">
        <f>[1]понедельник!$G$25</f>
        <v>5.59</v>
      </c>
      <c r="J15" s="28">
        <v>22.05</v>
      </c>
    </row>
    <row r="16" spans="1:10" x14ac:dyDescent="0.35">
      <c r="A16" s="6"/>
      <c r="B16" s="1"/>
      <c r="C16" s="2"/>
      <c r="D16" s="30" t="str">
        <f>[1]понедельник!$B$26</f>
        <v>Компот из сухофруктов</v>
      </c>
      <c r="E16" s="21" t="s">
        <v>62</v>
      </c>
      <c r="F16" s="23"/>
      <c r="G16" s="16">
        <f>[1]понедельник!$K$26</f>
        <v>99</v>
      </c>
      <c r="H16" s="16">
        <f>[1]понедельник!$E$26</f>
        <v>0.9</v>
      </c>
      <c r="I16" s="16">
        <f>[1]понедельник!$G$26</f>
        <v>0.04</v>
      </c>
      <c r="J16" s="17">
        <v>24.75</v>
      </c>
    </row>
    <row r="17" spans="1:10" x14ac:dyDescent="0.35">
      <c r="A17" s="6"/>
      <c r="B17" s="1"/>
      <c r="C17" s="2"/>
      <c r="D17" s="30" t="str">
        <f>[1]понедельник!$B$27</f>
        <v>Хлеб ржаной</v>
      </c>
      <c r="E17" s="21" t="s">
        <v>63</v>
      </c>
      <c r="F17" s="23"/>
      <c r="G17" s="16">
        <f>[1]понедельник!$K$27</f>
        <v>99.5</v>
      </c>
      <c r="H17" s="16">
        <v>3.3</v>
      </c>
      <c r="I17" s="16">
        <f>[1]понедельник!$G$27</f>
        <v>0.6</v>
      </c>
      <c r="J17" s="17">
        <v>19.8</v>
      </c>
    </row>
    <row r="18" spans="1:10" x14ac:dyDescent="0.35">
      <c r="A18" s="6"/>
      <c r="B18" s="25"/>
      <c r="C18" s="25"/>
      <c r="D18" s="32" t="str">
        <f>[1]понедельник!$B$28</f>
        <v>Хлеб пшеничный</v>
      </c>
      <c r="E18" s="44" t="s">
        <v>63</v>
      </c>
      <c r="F18" s="27"/>
      <c r="G18" s="26">
        <f>[1]понедельник!$K$28</f>
        <v>117.5</v>
      </c>
      <c r="H18" s="26">
        <v>3.8</v>
      </c>
      <c r="I18" s="26">
        <v>0.4</v>
      </c>
      <c r="J18" s="28">
        <v>24.6</v>
      </c>
    </row>
    <row r="19" spans="1:10" ht="15" thickBot="1" x14ac:dyDescent="0.4">
      <c r="A19" s="7"/>
      <c r="B19" s="8"/>
      <c r="C19" s="8"/>
      <c r="D19" s="31"/>
      <c r="E19" s="42"/>
      <c r="F19" s="45">
        <v>93.99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23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 t="s">
        <v>177</v>
      </c>
      <c r="E29" s="42"/>
      <c r="F29" s="45">
        <f>F8+F19</f>
        <v>230.27999999999997</v>
      </c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48"/>
      <c r="G30" s="16"/>
      <c r="H30" s="16"/>
      <c r="I30" s="16"/>
      <c r="J30" s="17"/>
    </row>
    <row r="31" spans="1:10" x14ac:dyDescent="0.35">
      <c r="A31" s="6"/>
      <c r="B31" s="1"/>
      <c r="C31" s="2"/>
      <c r="D31" s="30"/>
      <c r="E31" s="21"/>
      <c r="F31" s="23"/>
      <c r="G31" s="16"/>
      <c r="H31" s="16"/>
      <c r="I31" s="16"/>
      <c r="J3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69</v>
      </c>
      <c r="C1" s="50"/>
      <c r="D1" s="51"/>
      <c r="E1" t="s">
        <v>22</v>
      </c>
      <c r="F1" s="21"/>
      <c r="I1" t="s">
        <v>1</v>
      </c>
      <c r="J1" s="20"/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[1]вторник!$B$14</f>
        <v>Каша молочная жидкая манная с маслом</v>
      </c>
      <c r="E4" s="41" t="s">
        <v>71</v>
      </c>
      <c r="F4" s="22"/>
      <c r="G4" s="14">
        <v>230</v>
      </c>
      <c r="H4" s="14">
        <v>6.25</v>
      </c>
      <c r="I4" s="14">
        <v>9.75</v>
      </c>
      <c r="J4" s="15">
        <v>29.25</v>
      </c>
    </row>
    <row r="5" spans="1:10" x14ac:dyDescent="0.35">
      <c r="A5" s="6"/>
      <c r="B5" s="1" t="s">
        <v>12</v>
      </c>
      <c r="C5" s="2"/>
      <c r="D5" s="30" t="str">
        <f>[1]вторник!$B$15</f>
        <v>Яйцо вареное</v>
      </c>
      <c r="E5" s="21" t="s">
        <v>72</v>
      </c>
      <c r="F5" s="23"/>
      <c r="G5" s="16">
        <v>63</v>
      </c>
      <c r="H5" s="16">
        <v>5.0599999999999996</v>
      </c>
      <c r="I5" s="16">
        <v>4.8</v>
      </c>
      <c r="J5" s="17">
        <v>0.2</v>
      </c>
    </row>
    <row r="6" spans="1:10" x14ac:dyDescent="0.35">
      <c r="A6" s="6"/>
      <c r="B6" s="1" t="s">
        <v>24</v>
      </c>
      <c r="C6" s="2" t="s">
        <v>34</v>
      </c>
      <c r="D6" s="30" t="str">
        <f>[1]вторник!$B$16</f>
        <v>Масло сливочное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tr">
        <f>[1]вторник!$B$17</f>
        <v>Какао с молоком</v>
      </c>
      <c r="E7" s="21" t="s">
        <v>55</v>
      </c>
      <c r="F7" s="23"/>
      <c r="G7" s="16">
        <v>93</v>
      </c>
      <c r="H7" s="16">
        <v>3.2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 t="s">
        <v>49</v>
      </c>
      <c r="E8" s="42" t="s">
        <v>68</v>
      </c>
      <c r="F8" s="45">
        <v>48.38</v>
      </c>
      <c r="G8" s="18">
        <v>157</v>
      </c>
      <c r="H8" s="18">
        <v>4.5</v>
      </c>
      <c r="I8" s="18">
        <v>1.74</v>
      </c>
      <c r="J8" s="19">
        <v>30.64</v>
      </c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">
        <v>47</v>
      </c>
      <c r="E12" s="43" t="s">
        <v>56</v>
      </c>
      <c r="F12" s="38"/>
      <c r="G12" s="37">
        <v>210</v>
      </c>
      <c r="H12" s="37">
        <v>8</v>
      </c>
      <c r="I12" s="37">
        <v>18.329999999999998</v>
      </c>
      <c r="J12" s="39">
        <v>2.67</v>
      </c>
    </row>
    <row r="13" spans="1:10" x14ac:dyDescent="0.35">
      <c r="A13" s="6"/>
      <c r="B13" s="1" t="s">
        <v>16</v>
      </c>
      <c r="C13" s="2" t="s">
        <v>41</v>
      </c>
      <c r="D13" s="30" t="str">
        <f>[1]вторник!$B$24</f>
        <v>Рассольник со сметаной с мясом говядины</v>
      </c>
      <c r="E13" s="21" t="s">
        <v>59</v>
      </c>
      <c r="F13" s="23"/>
      <c r="G13" s="16">
        <v>307</v>
      </c>
      <c r="H13" s="16">
        <v>10.210000000000001</v>
      </c>
      <c r="I13" s="16">
        <v>11.16</v>
      </c>
      <c r="J13" s="17">
        <v>14.36</v>
      </c>
    </row>
    <row r="14" spans="1:10" x14ac:dyDescent="0.35">
      <c r="A14" s="6"/>
      <c r="B14" s="1" t="s">
        <v>17</v>
      </c>
      <c r="C14" s="2" t="s">
        <v>42</v>
      </c>
      <c r="D14" s="30" t="s">
        <v>43</v>
      </c>
      <c r="E14" s="21" t="s">
        <v>75</v>
      </c>
      <c r="F14" s="23"/>
      <c r="G14" s="16">
        <v>522</v>
      </c>
      <c r="H14" s="16">
        <v>31.6</v>
      </c>
      <c r="I14" s="16">
        <v>32</v>
      </c>
      <c r="J14" s="17">
        <v>27</v>
      </c>
    </row>
    <row r="15" spans="1:10" x14ac:dyDescent="0.35">
      <c r="A15" s="6"/>
      <c r="B15" s="1" t="s">
        <v>19</v>
      </c>
      <c r="C15" s="25" t="s">
        <v>36</v>
      </c>
      <c r="D15" s="32" t="str">
        <f>[1]вторник!$B$26</f>
        <v>Кисель из концентрата</v>
      </c>
      <c r="E15" s="44" t="s">
        <v>62</v>
      </c>
      <c r="F15" s="27"/>
      <c r="G15" s="26">
        <v>63</v>
      </c>
      <c r="H15" s="26">
        <v>0</v>
      </c>
      <c r="I15" s="26">
        <v>0</v>
      </c>
      <c r="J15" s="28">
        <v>16.11</v>
      </c>
    </row>
    <row r="16" spans="1:10" x14ac:dyDescent="0.35">
      <c r="A16" s="6"/>
      <c r="B16" s="1" t="s">
        <v>25</v>
      </c>
      <c r="C16" s="2"/>
      <c r="D16" s="30" t="s">
        <v>37</v>
      </c>
      <c r="E16" s="21" t="s">
        <v>76</v>
      </c>
      <c r="F16" s="23"/>
      <c r="G16" s="16">
        <v>99.5</v>
      </c>
      <c r="H16" s="16">
        <v>5.2</v>
      </c>
      <c r="I16" s="16">
        <v>0.6</v>
      </c>
      <c r="J16" s="17">
        <v>34.44</v>
      </c>
    </row>
    <row r="17" spans="1:10" x14ac:dyDescent="0.35">
      <c r="A17" s="6"/>
      <c r="B17" s="1" t="s">
        <v>21</v>
      </c>
      <c r="C17" s="2"/>
      <c r="D17" s="30" t="s">
        <v>38</v>
      </c>
      <c r="E17" s="21" t="s">
        <v>63</v>
      </c>
      <c r="F17" s="23"/>
      <c r="G17" s="16">
        <v>164.5</v>
      </c>
      <c r="H17" s="16">
        <v>3.3</v>
      </c>
      <c r="I17" s="16">
        <v>0.56000000000000005</v>
      </c>
      <c r="J17" s="17">
        <v>19.8</v>
      </c>
    </row>
    <row r="18" spans="1:10" x14ac:dyDescent="0.35">
      <c r="A18" s="6"/>
      <c r="B18" s="25"/>
      <c r="C18" s="25"/>
      <c r="D18" s="32"/>
      <c r="E18" s="44"/>
      <c r="F18" s="27"/>
      <c r="G18" s="26"/>
      <c r="H18" s="26"/>
      <c r="I18" s="26"/>
      <c r="J18" s="28"/>
    </row>
    <row r="19" spans="1:10" ht="15" thickBot="1" x14ac:dyDescent="0.4">
      <c r="A19" s="7"/>
      <c r="B19" s="8"/>
      <c r="C19" s="8"/>
      <c r="D19" s="31"/>
      <c r="E19" s="42"/>
      <c r="F19" s="45">
        <v>152.94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x14ac:dyDescent="0.35">
      <c r="A23" s="6"/>
      <c r="B23" s="25"/>
      <c r="C23" s="25"/>
      <c r="D23" s="32"/>
      <c r="E23" s="44"/>
      <c r="F23" s="27"/>
      <c r="G23" s="26"/>
      <c r="H23" s="26"/>
      <c r="I23" s="26"/>
      <c r="J23" s="28"/>
    </row>
    <row r="24" spans="1:10" ht="15" thickBot="1" x14ac:dyDescent="0.4">
      <c r="A24" s="7"/>
      <c r="B24" s="8"/>
      <c r="C24" s="8"/>
      <c r="D24" s="31" t="s">
        <v>77</v>
      </c>
      <c r="E24" s="42"/>
      <c r="F24" s="45">
        <v>201.32</v>
      </c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понедельник</vt:lpstr>
      <vt:lpstr>вторник</vt:lpstr>
      <vt:lpstr>среда</vt:lpstr>
      <vt:lpstr>четверг</vt:lpstr>
      <vt:lpstr>пятница</vt:lpstr>
      <vt:lpstr>суббота</vt:lpstr>
      <vt:lpstr>воскресенье</vt:lpstr>
      <vt:lpstr>понедельник (2)</vt:lpstr>
      <vt:lpstr>вторник (2)</vt:lpstr>
      <vt:lpstr>среда (2)</vt:lpstr>
      <vt:lpstr>четверг (2)</vt:lpstr>
      <vt:lpstr>пятница (2)</vt:lpstr>
      <vt:lpstr>понедельник 2 неделя</vt:lpstr>
      <vt:lpstr>понедельник 2 неделя (2)</vt:lpstr>
      <vt:lpstr>вторник вторая неделя</vt:lpstr>
      <vt:lpstr>вторник вторая неделя (2)</vt:lpstr>
      <vt:lpstr>среда вторая неделя </vt:lpstr>
      <vt:lpstr>среда вторая неделя  приходящие</vt:lpstr>
      <vt:lpstr>четверг вторая неделя </vt:lpstr>
      <vt:lpstr>четверг вторая неделя приходящи</vt:lpstr>
      <vt:lpstr>пятница вторая неделя </vt:lpstr>
      <vt:lpstr>пятница вторая неделя  приходящ</vt:lpstr>
      <vt:lpstr>суббота вторая неделя</vt:lpstr>
      <vt:lpstr>воскресенье вторая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 Гибадуллина</cp:lastModifiedBy>
  <cp:lastPrinted>2024-12-16T04:36:52Z</cp:lastPrinted>
  <dcterms:created xsi:type="dcterms:W3CDTF">2015-06-05T18:19:34Z</dcterms:created>
  <dcterms:modified xsi:type="dcterms:W3CDTF">2025-02-04T12:55:25Z</dcterms:modified>
</cp:coreProperties>
</file>